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Teklif" sheetId="2" state="visible" r:id="rId2"/>
    <sheet xmlns:r="http://schemas.openxmlformats.org/officeDocument/2006/relationships" name="Ürünler" sheetId="3" state="visible" r:id="rId3"/>
    <sheet xmlns:r="http://schemas.openxmlformats.org/officeDocument/2006/relationships" name="Teklif kaydı" sheetId="4" state="visible" r:id="rId4"/>
  </sheets>
  <definedNames>
    <definedName name="_xlnm.Print_Area" localSheetId="1">'Teklif'!$A$1:$G$36</definedName>
    <definedName name="_xlnm._FilterDatabase" localSheetId="3" hidden="1">'Teklif kaydı'!$A$6:$J$406</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2">
    <font>
      <name val="Calibri"/>
      <family val="2"/>
      <color theme="1"/>
      <sz val="11"/>
      <scheme val="minor"/>
    </font>
    <font>
      <b val="1"/>
      <color rgb="000F172A"/>
      <sz val="15"/>
    </font>
    <font>
      <i val="1"/>
      <color rgb="0064748B"/>
    </font>
    <font>
      <b val="1"/>
      <color rgb="00FFFFFF"/>
    </font>
    <font>
      <b val="1"/>
      <color rgb="000F172A"/>
      <sz val="16"/>
    </font>
    <font>
      <color rgb="0064748B"/>
    </font>
    <font>
      <b val="1"/>
    </font>
    <font>
      <b val="1"/>
      <color rgb="0064748B"/>
    </font>
    <font>
      <b val="1"/>
      <color rgb="000F172A"/>
      <sz val="12"/>
    </font>
    <font>
      <b val="1"/>
      <sz val="12"/>
    </font>
    <font>
      <b val="1"/>
      <color rgb="0064748B"/>
      <sz val="9"/>
    </font>
    <font>
      <b val="1"/>
      <sz val="13"/>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8" fillId="0" borderId="0" pivotButton="0" quotePrefix="0" xfId="0"/>
    <xf numFmtId="0" fontId="4" fillId="0" borderId="0" pivotButton="0" quotePrefix="0" xfId="0"/>
    <xf numFmtId="0" fontId="5" fillId="0" borderId="0" pivotButton="0" quotePrefix="0" xfId="0"/>
    <xf numFmtId="0" fontId="6" fillId="0" borderId="0" pivotButton="0" quotePrefix="0" xfId="0"/>
    <xf numFmtId="165" fontId="0" fillId="0" borderId="0" pivotButton="0" quotePrefix="0" xfId="0"/>
    <xf numFmtId="0" fontId="3" fillId="2" borderId="1" applyAlignment="1" pivotButton="0" quotePrefix="0" xfId="0">
      <alignment vertical="center" wrapText="1"/>
    </xf>
    <xf numFmtId="0" fontId="7" fillId="0" borderId="0" pivotButton="0" quotePrefix="0" xfId="0"/>
    <xf numFmtId="0" fontId="0" fillId="0" borderId="1" pivotButton="0" quotePrefix="0" xfId="0"/>
    <xf numFmtId="0" fontId="0" fillId="3" borderId="1" pivotButton="0" quotePrefix="0" xfId="0"/>
    <xf numFmtId="4" fontId="0" fillId="3" borderId="1" pivotButton="0" quotePrefix="0" xfId="0"/>
    <xf numFmtId="9" fontId="0" fillId="0" borderId="1" pivotButton="0" quotePrefix="0" xfId="0"/>
    <xf numFmtId="4" fontId="0" fillId="3" borderId="0" pivotButton="0" quotePrefix="0" xfId="0"/>
    <xf numFmtId="4" fontId="0" fillId="0" borderId="0" pivotButton="0" quotePrefix="0" xfId="0"/>
    <xf numFmtId="164" fontId="0" fillId="3" borderId="0" pivotButton="0" quotePrefix="0" xfId="0"/>
    <xf numFmtId="9" fontId="0" fillId="0" borderId="0" pivotButton="0" quotePrefix="0" xfId="0"/>
    <xf numFmtId="4" fontId="9" fillId="3" borderId="0" pivotButton="0" quotePrefix="0" xfId="0"/>
    <xf numFmtId="0" fontId="2" fillId="0" borderId="0" pivotButton="0" quotePrefix="0" xfId="0"/>
    <xf numFmtId="0" fontId="10" fillId="0" borderId="0" pivotButton="0" quotePrefix="0" xfId="0"/>
    <xf numFmtId="1" fontId="11" fillId="3" borderId="0" pivotButton="0" quotePrefix="0" xfId="0"/>
    <xf numFmtId="9" fontId="11" fillId="3" borderId="0" pivotButton="0" quotePrefix="0" xfId="0"/>
    <xf numFmtId="3" fontId="11" fillId="3" borderId="0" pivotButton="0" quotePrefix="0" xfId="0"/>
    <xf numFmtId="3" fontId="0" fillId="0" borderId="0" pivotButton="0" quotePrefix="0" xfId="0"/>
  </cellXfs>
  <cellStyles count="1">
    <cellStyle name="Normal" xfId="0" builtinId="0" hidden="0"/>
  </cellStyles>
  <dxfs count="3">
    <dxf>
      <fill>
        <patternFill patternType="solid">
          <fgColor rgb="00FECACA"/>
          <bgColor rgb="00FECACA"/>
        </patternFill>
      </fill>
    </dxf>
    <dxf>
      <fill>
        <patternFill patternType="solid">
          <fgColor rgb="00BBF7D0"/>
          <bgColor rgb="00BBF7D0"/>
        </patternFill>
      </fill>
    </dxf>
    <dxf>
      <font>
        <color rgb="0094A3B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Ürünler sayfasına sattığınız ürün ve hizmetleri, birim maliyetleri ve liste fiyatlarıyla yazın.</t>
        </is>
      </c>
    </row>
    <row r="4">
      <c r="A4" s="2" t="inlineStr">
        <is>
          <t>2. Teklif sayfasında üstteki firma ve müşteri bilgilerini doldurun. Satırlara yalnız ürün kodunu, miktarı ve varsa iskontoyu yazın; açıklama, birim ve fiyat kendiliğinden gelir.</t>
        </is>
      </c>
    </row>
    <row r="5">
      <c r="A5" s="2" t="inlineStr">
        <is>
          <t>3. Sağdaki gri "iç bilgi" sütunu maliyeti ve teklifin marjını gösterir. Marj hedefin altındaysa kırmızı olur. Bu sütun yazdırma alanının dışındadır, müşteriye giden PDF'te görünmez.</t>
        </is>
      </c>
    </row>
    <row r="6">
      <c r="A6" s="2" t="inlineStr">
        <is>
          <t>4. Her teklifi PDF olarak kaydedip gönderin (Dosya → Farklı kaydet → PDF), sonra Teklif kaydı sayfasına bir satır ekleyin. Sonuçlandıkça durumu güncelleyin; kazanma oranı ve kayıp nedenleri burada birikir.</t>
        </is>
      </c>
    </row>
    <row r="7">
      <c r="A7" s="2" t="inlineStr">
        <is>
          <t>5. Yeni teklif için Teklif sayfasını kopyalayın (sayfa sekmesine sağ tık → Taşı veya kopyala) ya da dosyayı farklı adla kaydedin.</t>
        </is>
      </c>
    </row>
    <row r="8">
      <c r="A8" s="2" t="inlineStr">
        <is>
          <t>Yalnız beyaz hücrelere yazın; gri hücreler formüldür, kendiliğinden hesaplanır. Örnek satırları silip kendi verinizi girebilirsiniz.</t>
        </is>
      </c>
    </row>
    <row r="10">
      <c r="A10" s="3" t="inlineStr">
        <is>
          <t>Bu şablonun sınırı</t>
        </is>
      </c>
    </row>
    <row r="11" ht="64" customHeight="1">
      <c r="A11"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36"/>
  <sheetViews>
    <sheetView showGridLines="0" workbookViewId="0">
      <selection pane="bottomLeft" activeCell="A1" sqref="A1"/>
    </sheetView>
  </sheetViews>
  <sheetFormatPr baseColWidth="8" defaultRowHeight="15"/>
  <cols>
    <col width="12" customWidth="1" min="1" max="1"/>
    <col width="40" customWidth="1" min="2" max="2"/>
    <col width="10" customWidth="1" min="3" max="3"/>
    <col width="9" customWidth="1" min="4" max="4"/>
    <col width="14" customWidth="1" min="5" max="5"/>
    <col width="10" customWidth="1" min="6" max="6"/>
    <col width="16" customWidth="1" min="7" max="7"/>
    <col width="3" customWidth="1" min="8" max="8"/>
    <col width="16" customWidth="1" min="9" max="9"/>
  </cols>
  <sheetData>
    <row r="1">
      <c r="A1" s="4" t="inlineStr">
        <is>
          <t>FİRMA ADINIZ</t>
        </is>
      </c>
      <c r="E1" s="4" t="inlineStr">
        <is>
          <t>TEKLİF</t>
        </is>
      </c>
    </row>
    <row r="2">
      <c r="A2" s="5" t="inlineStr">
        <is>
          <t>Adres · Telefon · E-posta · Vergi no</t>
        </is>
      </c>
    </row>
    <row r="3">
      <c r="E3" s="6" t="inlineStr">
        <is>
          <t>Teklif no</t>
        </is>
      </c>
      <c r="F3" t="inlineStr">
        <is>
          <t>T-2026-041</t>
        </is>
      </c>
    </row>
    <row r="4">
      <c r="A4" s="6" t="inlineStr">
        <is>
          <t>Müşteri</t>
        </is>
      </c>
      <c r="E4" s="6" t="inlineStr">
        <is>
          <t>Tarih</t>
        </is>
      </c>
      <c r="F4" s="7">
        <f>TODAY()</f>
        <v/>
      </c>
    </row>
    <row r="5">
      <c r="A5" t="inlineStr">
        <is>
          <t>Kaya Yapı A.Ş.</t>
        </is>
      </c>
      <c r="E5" s="6" t="inlineStr">
        <is>
          <t>Geçerlilik</t>
        </is>
      </c>
      <c r="F5" s="7">
        <f>F4+15</f>
        <v/>
      </c>
    </row>
    <row r="6">
      <c r="A6" t="inlineStr">
        <is>
          <t>Satın Alma — Mehmet Kaya</t>
        </is>
      </c>
      <c r="E6" s="6" t="inlineStr">
        <is>
          <t>Hazırlayan</t>
        </is>
      </c>
      <c r="F6" t="inlineStr">
        <is>
          <t>Ayşe</t>
        </is>
      </c>
    </row>
    <row r="9" ht="32" customHeight="1">
      <c r="A9" s="8" t="inlineStr">
        <is>
          <t>Kod</t>
        </is>
      </c>
      <c r="B9" s="8" t="inlineStr">
        <is>
          <t>Açıklama</t>
        </is>
      </c>
      <c r="C9" s="8" t="inlineStr">
        <is>
          <t>Birim</t>
        </is>
      </c>
      <c r="D9" s="8" t="inlineStr">
        <is>
          <t>Miktar</t>
        </is>
      </c>
      <c r="E9" s="8" t="inlineStr">
        <is>
          <t>Birim fiyat</t>
        </is>
      </c>
      <c r="F9" s="8" t="inlineStr">
        <is>
          <t>İskonto</t>
        </is>
      </c>
      <c r="G9" s="8" t="inlineStr">
        <is>
          <t>Tutar</t>
        </is>
      </c>
      <c r="I9" s="9" t="inlineStr">
        <is>
          <t>İç bilgi: maliyet</t>
        </is>
      </c>
    </row>
    <row r="10">
      <c r="A10" s="10" t="inlineStr">
        <is>
          <t>U-100</t>
        </is>
      </c>
      <c r="B10" s="11">
        <f>IF(A10="","",IFERROR(INDEX('Ürünler'!B:B,MATCH(A10,'Ürünler'!A:A,0)),""))</f>
        <v/>
      </c>
      <c r="C10" s="11">
        <f>IF(A10="","",IFERROR(INDEX('Ürünler'!C:C,MATCH(A10,'Ürünler'!A:A,0)),""))</f>
        <v/>
      </c>
      <c r="D10" s="10" t="n">
        <v>8</v>
      </c>
      <c r="E10" s="12">
        <f>IF(A10="","",IFERROR(INDEX('Ürünler'!E:E,MATCH(A10,'Ürünler'!A:A,0)),""))</f>
        <v/>
      </c>
      <c r="F10" s="13" t="n">
        <v>0.05</v>
      </c>
      <c r="G10" s="12">
        <f>IF(OR(A10="",E10=""),"",D10*E10*(1-F10))</f>
        <v/>
      </c>
      <c r="I10" s="14">
        <f>IF(A10="","",D10*IFERROR(INDEX('Ürünler'!D:D,MATCH(A10,'Ürünler'!A:A,0)),""))</f>
        <v/>
      </c>
    </row>
    <row r="11">
      <c r="A11" s="10" t="inlineStr">
        <is>
          <t>U-110</t>
        </is>
      </c>
      <c r="B11" s="11">
        <f>IF(A11="","",IFERROR(INDEX('Ürünler'!B:B,MATCH(A11,'Ürünler'!A:A,0)),""))</f>
        <v/>
      </c>
      <c r="C11" s="11">
        <f>IF(A11="","",IFERROR(INDEX('Ürünler'!C:C,MATCH(A11,'Ürünler'!A:A,0)),""))</f>
        <v/>
      </c>
      <c r="D11" s="10" t="n">
        <v>16</v>
      </c>
      <c r="E11" s="12">
        <f>IF(A11="","",IFERROR(INDEX('Ürünler'!E:E,MATCH(A11,'Ürünler'!A:A,0)),""))</f>
        <v/>
      </c>
      <c r="F11" s="13" t="n">
        <v>0.05</v>
      </c>
      <c r="G11" s="12">
        <f>IF(OR(A11="",E11=""),"",D11*E11*(1-F11))</f>
        <v/>
      </c>
      <c r="I11" s="14">
        <f>IF(A11="","",D11*IFERROR(INDEX('Ürünler'!D:D,MATCH(A11,'Ürünler'!A:A,0)),""))</f>
        <v/>
      </c>
    </row>
    <row r="12">
      <c r="A12" s="10" t="inlineStr">
        <is>
          <t>U-200</t>
        </is>
      </c>
      <c r="B12" s="11">
        <f>IF(A12="","",IFERROR(INDEX('Ürünler'!B:B,MATCH(A12,'Ürünler'!A:A,0)),""))</f>
        <v/>
      </c>
      <c r="C12" s="11">
        <f>IF(A12="","",IFERROR(INDEX('Ürünler'!C:C,MATCH(A12,'Ürünler'!A:A,0)),""))</f>
        <v/>
      </c>
      <c r="D12" s="10" t="n">
        <v>8</v>
      </c>
      <c r="E12" s="12">
        <f>IF(A12="","",IFERROR(INDEX('Ürünler'!E:E,MATCH(A12,'Ürünler'!A:A,0)),""))</f>
        <v/>
      </c>
      <c r="F12" s="13" t="n">
        <v>0</v>
      </c>
      <c r="G12" s="12">
        <f>IF(OR(A12="",E12=""),"",D12*E12*(1-F12))</f>
        <v/>
      </c>
      <c r="I12" s="14">
        <f>IF(A12="","",D12*IFERROR(INDEX('Ürünler'!D:D,MATCH(A12,'Ürünler'!A:A,0)),""))</f>
        <v/>
      </c>
    </row>
    <row r="13">
      <c r="A13" s="10" t="inlineStr">
        <is>
          <t>H-10</t>
        </is>
      </c>
      <c r="B13" s="11">
        <f>IF(A13="","",IFERROR(INDEX('Ürünler'!B:B,MATCH(A13,'Ürünler'!A:A,0)),""))</f>
        <v/>
      </c>
      <c r="C13" s="11">
        <f>IF(A13="","",IFERROR(INDEX('Ürünler'!C:C,MATCH(A13,'Ürünler'!A:A,0)),""))</f>
        <v/>
      </c>
      <c r="D13" s="10" t="n">
        <v>12</v>
      </c>
      <c r="E13" s="12">
        <f>IF(A13="","",IFERROR(INDEX('Ürünler'!E:E,MATCH(A13,'Ürünler'!A:A,0)),""))</f>
        <v/>
      </c>
      <c r="F13" s="13" t="n">
        <v>0</v>
      </c>
      <c r="G13" s="12">
        <f>IF(OR(A13="",E13=""),"",D13*E13*(1-F13))</f>
        <v/>
      </c>
      <c r="I13" s="14">
        <f>IF(A13="","",D13*IFERROR(INDEX('Ürünler'!D:D,MATCH(A13,'Ürünler'!A:A,0)),""))</f>
        <v/>
      </c>
    </row>
    <row r="14">
      <c r="A14" s="10" t="inlineStr">
        <is>
          <t>H-20</t>
        </is>
      </c>
      <c r="B14" s="11">
        <f>IF(A14="","",IFERROR(INDEX('Ürünler'!B:B,MATCH(A14,'Ürünler'!A:A,0)),""))</f>
        <v/>
      </c>
      <c r="C14" s="11">
        <f>IF(A14="","",IFERROR(INDEX('Ürünler'!C:C,MATCH(A14,'Ürünler'!A:A,0)),""))</f>
        <v/>
      </c>
      <c r="D14" s="10" t="n">
        <v>2</v>
      </c>
      <c r="E14" s="12">
        <f>IF(A14="","",IFERROR(INDEX('Ürünler'!E:E,MATCH(A14,'Ürünler'!A:A,0)),""))</f>
        <v/>
      </c>
      <c r="F14" s="13" t="n">
        <v>0</v>
      </c>
      <c r="G14" s="12">
        <f>IF(OR(A14="",E14=""),"",D14*E14*(1-F14))</f>
        <v/>
      </c>
      <c r="I14" s="14">
        <f>IF(A14="","",D14*IFERROR(INDEX('Ürünler'!D:D,MATCH(A14,'Ürünler'!A:A,0)),""))</f>
        <v/>
      </c>
    </row>
    <row r="15">
      <c r="A15" s="10" t="n"/>
      <c r="B15" s="11">
        <f>IF(A15="","",IFERROR(INDEX('Ürünler'!B:B,MATCH(A15,'Ürünler'!A:A,0)),""))</f>
        <v/>
      </c>
      <c r="C15" s="11">
        <f>IF(A15="","",IFERROR(INDEX('Ürünler'!C:C,MATCH(A15,'Ürünler'!A:A,0)),""))</f>
        <v/>
      </c>
      <c r="D15" s="10" t="n"/>
      <c r="E15" s="12">
        <f>IF(A15="","",IFERROR(INDEX('Ürünler'!E:E,MATCH(A15,'Ürünler'!A:A,0)),""))</f>
        <v/>
      </c>
      <c r="F15" s="13" t="n"/>
      <c r="G15" s="12">
        <f>IF(OR(A15="",E15=""),"",D15*E15*(1-F15))</f>
        <v/>
      </c>
      <c r="I15" s="14">
        <f>IF(A15="","",D15*IFERROR(INDEX('Ürünler'!D:D,MATCH(A15,'Ürünler'!A:A,0)),""))</f>
        <v/>
      </c>
    </row>
    <row r="16">
      <c r="A16" s="10" t="n"/>
      <c r="B16" s="11">
        <f>IF(A16="","",IFERROR(INDEX('Ürünler'!B:B,MATCH(A16,'Ürünler'!A:A,0)),""))</f>
        <v/>
      </c>
      <c r="C16" s="11">
        <f>IF(A16="","",IFERROR(INDEX('Ürünler'!C:C,MATCH(A16,'Ürünler'!A:A,0)),""))</f>
        <v/>
      </c>
      <c r="D16" s="10" t="n"/>
      <c r="E16" s="12">
        <f>IF(A16="","",IFERROR(INDEX('Ürünler'!E:E,MATCH(A16,'Ürünler'!A:A,0)),""))</f>
        <v/>
      </c>
      <c r="F16" s="13" t="n"/>
      <c r="G16" s="12">
        <f>IF(OR(A16="",E16=""),"",D16*E16*(1-F16))</f>
        <v/>
      </c>
      <c r="I16" s="14">
        <f>IF(A16="","",D16*IFERROR(INDEX('Ürünler'!D:D,MATCH(A16,'Ürünler'!A:A,0)),""))</f>
        <v/>
      </c>
    </row>
    <row r="17">
      <c r="A17" s="10" t="n"/>
      <c r="B17" s="11">
        <f>IF(A17="","",IFERROR(INDEX('Ürünler'!B:B,MATCH(A17,'Ürünler'!A:A,0)),""))</f>
        <v/>
      </c>
      <c r="C17" s="11">
        <f>IF(A17="","",IFERROR(INDEX('Ürünler'!C:C,MATCH(A17,'Ürünler'!A:A,0)),""))</f>
        <v/>
      </c>
      <c r="D17" s="10" t="n"/>
      <c r="E17" s="12">
        <f>IF(A17="","",IFERROR(INDEX('Ürünler'!E:E,MATCH(A17,'Ürünler'!A:A,0)),""))</f>
        <v/>
      </c>
      <c r="F17" s="13" t="n"/>
      <c r="G17" s="12">
        <f>IF(OR(A17="",E17=""),"",D17*E17*(1-F17))</f>
        <v/>
      </c>
      <c r="I17" s="14">
        <f>IF(A17="","",D17*IFERROR(INDEX('Ürünler'!D:D,MATCH(A17,'Ürünler'!A:A,0)),""))</f>
        <v/>
      </c>
    </row>
    <row r="18">
      <c r="A18" s="10" t="n"/>
      <c r="B18" s="11">
        <f>IF(A18="","",IFERROR(INDEX('Ürünler'!B:B,MATCH(A18,'Ürünler'!A:A,0)),""))</f>
        <v/>
      </c>
      <c r="C18" s="11">
        <f>IF(A18="","",IFERROR(INDEX('Ürünler'!C:C,MATCH(A18,'Ürünler'!A:A,0)),""))</f>
        <v/>
      </c>
      <c r="D18" s="10" t="n"/>
      <c r="E18" s="12">
        <f>IF(A18="","",IFERROR(INDEX('Ürünler'!E:E,MATCH(A18,'Ürünler'!A:A,0)),""))</f>
        <v/>
      </c>
      <c r="F18" s="13" t="n"/>
      <c r="G18" s="12">
        <f>IF(OR(A18="",E18=""),"",D18*E18*(1-F18))</f>
        <v/>
      </c>
      <c r="I18" s="14">
        <f>IF(A18="","",D18*IFERROR(INDEX('Ürünler'!D:D,MATCH(A18,'Ürünler'!A:A,0)),""))</f>
        <v/>
      </c>
    </row>
    <row r="19">
      <c r="A19" s="10" t="n"/>
      <c r="B19" s="11">
        <f>IF(A19="","",IFERROR(INDEX('Ürünler'!B:B,MATCH(A19,'Ürünler'!A:A,0)),""))</f>
        <v/>
      </c>
      <c r="C19" s="11">
        <f>IF(A19="","",IFERROR(INDEX('Ürünler'!C:C,MATCH(A19,'Ürünler'!A:A,0)),""))</f>
        <v/>
      </c>
      <c r="D19" s="10" t="n"/>
      <c r="E19" s="12">
        <f>IF(A19="","",IFERROR(INDEX('Ürünler'!E:E,MATCH(A19,'Ürünler'!A:A,0)),""))</f>
        <v/>
      </c>
      <c r="F19" s="13" t="n"/>
      <c r="G19" s="12">
        <f>IF(OR(A19="",E19=""),"",D19*E19*(1-F19))</f>
        <v/>
      </c>
      <c r="I19" s="14">
        <f>IF(A19="","",D19*IFERROR(INDEX('Ürünler'!D:D,MATCH(A19,'Ürünler'!A:A,0)),""))</f>
        <v/>
      </c>
    </row>
    <row r="20">
      <c r="A20" s="10" t="n"/>
      <c r="B20" s="11">
        <f>IF(A20="","",IFERROR(INDEX('Ürünler'!B:B,MATCH(A20,'Ürünler'!A:A,0)),""))</f>
        <v/>
      </c>
      <c r="C20" s="11">
        <f>IF(A20="","",IFERROR(INDEX('Ürünler'!C:C,MATCH(A20,'Ürünler'!A:A,0)),""))</f>
        <v/>
      </c>
      <c r="D20" s="10" t="n"/>
      <c r="E20" s="12">
        <f>IF(A20="","",IFERROR(INDEX('Ürünler'!E:E,MATCH(A20,'Ürünler'!A:A,0)),""))</f>
        <v/>
      </c>
      <c r="F20" s="13" t="n"/>
      <c r="G20" s="12">
        <f>IF(OR(A20="",E20=""),"",D20*E20*(1-F20))</f>
        <v/>
      </c>
      <c r="I20" s="14">
        <f>IF(A20="","",D20*IFERROR(INDEX('Ürünler'!D:D,MATCH(A20,'Ürünler'!A:A,0)),""))</f>
        <v/>
      </c>
    </row>
    <row r="21">
      <c r="A21" s="10" t="n"/>
      <c r="B21" s="11">
        <f>IF(A21="","",IFERROR(INDEX('Ürünler'!B:B,MATCH(A21,'Ürünler'!A:A,0)),""))</f>
        <v/>
      </c>
      <c r="C21" s="11">
        <f>IF(A21="","",IFERROR(INDEX('Ürünler'!C:C,MATCH(A21,'Ürünler'!A:A,0)),""))</f>
        <v/>
      </c>
      <c r="D21" s="10" t="n"/>
      <c r="E21" s="12">
        <f>IF(A21="","",IFERROR(INDEX('Ürünler'!E:E,MATCH(A21,'Ürünler'!A:A,0)),""))</f>
        <v/>
      </c>
      <c r="F21" s="13" t="n"/>
      <c r="G21" s="12">
        <f>IF(OR(A21="",E21=""),"",D21*E21*(1-F21))</f>
        <v/>
      </c>
      <c r="I21" s="14">
        <f>IF(A21="","",D21*IFERROR(INDEX('Ürünler'!D:D,MATCH(A21,'Ürünler'!A:A,0)),""))</f>
        <v/>
      </c>
    </row>
    <row r="22">
      <c r="A22" s="10" t="n"/>
      <c r="B22" s="11">
        <f>IF(A22="","",IFERROR(INDEX('Ürünler'!B:B,MATCH(A22,'Ürünler'!A:A,0)),""))</f>
        <v/>
      </c>
      <c r="C22" s="11">
        <f>IF(A22="","",IFERROR(INDEX('Ürünler'!C:C,MATCH(A22,'Ürünler'!A:A,0)),""))</f>
        <v/>
      </c>
      <c r="D22" s="10" t="n"/>
      <c r="E22" s="12">
        <f>IF(A22="","",IFERROR(INDEX('Ürünler'!E:E,MATCH(A22,'Ürünler'!A:A,0)),""))</f>
        <v/>
      </c>
      <c r="F22" s="13" t="n"/>
      <c r="G22" s="12">
        <f>IF(OR(A22="",E22=""),"",D22*E22*(1-F22))</f>
        <v/>
      </c>
      <c r="I22" s="14">
        <f>IF(A22="","",D22*IFERROR(INDEX('Ürünler'!D:D,MATCH(A22,'Ürünler'!A:A,0)),""))</f>
        <v/>
      </c>
    </row>
    <row r="23">
      <c r="A23" s="10" t="n"/>
      <c r="B23" s="11">
        <f>IF(A23="","",IFERROR(INDEX('Ürünler'!B:B,MATCH(A23,'Ürünler'!A:A,0)),""))</f>
        <v/>
      </c>
      <c r="C23" s="11">
        <f>IF(A23="","",IFERROR(INDEX('Ürünler'!C:C,MATCH(A23,'Ürünler'!A:A,0)),""))</f>
        <v/>
      </c>
      <c r="D23" s="10" t="n"/>
      <c r="E23" s="12">
        <f>IF(A23="","",IFERROR(INDEX('Ürünler'!E:E,MATCH(A23,'Ürünler'!A:A,0)),""))</f>
        <v/>
      </c>
      <c r="F23" s="13" t="n"/>
      <c r="G23" s="12">
        <f>IF(OR(A23="",E23=""),"",D23*E23*(1-F23))</f>
        <v/>
      </c>
      <c r="I23" s="14">
        <f>IF(A23="","",D23*IFERROR(INDEX('Ürünler'!D:D,MATCH(A23,'Ürünler'!A:A,0)),""))</f>
        <v/>
      </c>
    </row>
    <row r="24">
      <c r="A24" s="10" t="n"/>
      <c r="B24" s="11">
        <f>IF(A24="","",IFERROR(INDEX('Ürünler'!B:B,MATCH(A24,'Ürünler'!A:A,0)),""))</f>
        <v/>
      </c>
      <c r="C24" s="11">
        <f>IF(A24="","",IFERROR(INDEX('Ürünler'!C:C,MATCH(A24,'Ürünler'!A:A,0)),""))</f>
        <v/>
      </c>
      <c r="D24" s="10" t="n"/>
      <c r="E24" s="12">
        <f>IF(A24="","",IFERROR(INDEX('Ürünler'!E:E,MATCH(A24,'Ürünler'!A:A,0)),""))</f>
        <v/>
      </c>
      <c r="F24" s="13" t="n"/>
      <c r="G24" s="12">
        <f>IF(OR(A24="",E24=""),"",D24*E24*(1-F24))</f>
        <v/>
      </c>
      <c r="I24" s="14">
        <f>IF(A24="","",D24*IFERROR(INDEX('Ürünler'!D:D,MATCH(A24,'Ürünler'!A:A,0)),""))</f>
        <v/>
      </c>
    </row>
    <row r="25">
      <c r="I25" s="9" t="inlineStr">
        <is>
          <t>Toplam maliyet</t>
        </is>
      </c>
    </row>
    <row r="26">
      <c r="E26" s="6" t="inlineStr">
        <is>
          <t>Ara toplam</t>
        </is>
      </c>
      <c r="G26" s="14">
        <f>SUMPRODUCT(D10:D24,E10:E24)</f>
        <v/>
      </c>
      <c r="I26" s="15">
        <f>SUM(I10:I24)</f>
        <v/>
      </c>
    </row>
    <row r="27">
      <c r="E27" s="6" t="inlineStr">
        <is>
          <t>İskonto</t>
        </is>
      </c>
      <c r="G27" s="14">
        <f>G26-SUM(G10:G24)</f>
        <v/>
      </c>
      <c r="I27" s="9" t="inlineStr">
        <is>
          <t>Teklif marjı</t>
        </is>
      </c>
    </row>
    <row r="28">
      <c r="E28" s="6" t="inlineStr">
        <is>
          <t>Net tutar</t>
        </is>
      </c>
      <c r="G28" s="14">
        <f>SUM(G10:G24)</f>
        <v/>
      </c>
      <c r="I28" s="16">
        <f>IF(G28=0,"",1-I26/G28)</f>
        <v/>
      </c>
    </row>
    <row r="29">
      <c r="E29" s="6" t="inlineStr">
        <is>
          <t>KDV</t>
        </is>
      </c>
      <c r="F29" s="17" t="n">
        <v>0.2</v>
      </c>
      <c r="G29" s="14">
        <f>G28*F29</f>
        <v/>
      </c>
      <c r="I29" s="9" t="inlineStr">
        <is>
          <t>Hedef marj</t>
        </is>
      </c>
    </row>
    <row r="30">
      <c r="E30" s="3" t="inlineStr">
        <is>
          <t>GENEL TOPLAM</t>
        </is>
      </c>
      <c r="G30" s="18">
        <f>G28+G29</f>
        <v/>
      </c>
      <c r="I30" s="17" t="n">
        <v>0.25</v>
      </c>
    </row>
    <row r="33">
      <c r="A33" s="6" t="inlineStr">
        <is>
          <t>Koşullar</t>
        </is>
      </c>
    </row>
    <row r="34">
      <c r="A34" t="inlineStr">
        <is>
          <t>Ödeme: %50 sipariş onayında, kalan teslimde.</t>
        </is>
      </c>
    </row>
    <row r="35">
      <c r="A35" t="inlineStr">
        <is>
          <t>Teslim: sipariş onayından itibaren 15 iş günü.</t>
        </is>
      </c>
    </row>
    <row r="36">
      <c r="A36" t="inlineStr">
        <is>
          <t>Fiyatlara KDV dahil değildir; KDV ayrıca gösterilmiştir.</t>
        </is>
      </c>
    </row>
  </sheetData>
  <conditionalFormatting sqref="I28">
    <cfRule type="expression" priority="1" dxfId="0">
      <formula>AND(I28&lt;&gt;"",I28&lt;I30)</formula>
    </cfRule>
    <cfRule type="expression" priority="2" dxfId="1">
      <formula>AND(I28&lt;&gt;"",I28&gt;=I30)</formula>
    </cfRule>
  </conditionalFormatting>
  <conditionalFormatting sqref="I10:I24">
    <cfRule type="expression" priority="3" dxfId="0">
      <formula>AND($I10&lt;&gt;"",$G10&lt;&gt;"",$G10&gt;0,1-$I10/$G10&lt;$I$30)</formula>
    </cfRule>
  </conditionalFormatting>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sheetPr>
  <dimension ref="A1:F304"/>
  <sheetViews>
    <sheetView workbookViewId="0">
      <pane ySplit="4" topLeftCell="A5" activePane="bottomLeft" state="frozen"/>
      <selection pane="bottomLeft" activeCell="A1" sqref="A1"/>
    </sheetView>
  </sheetViews>
  <sheetFormatPr baseColWidth="8" defaultRowHeight="15"/>
  <cols>
    <col width="12" customWidth="1" min="1" max="1"/>
    <col width="36" customWidth="1" min="2" max="2"/>
    <col width="10" customWidth="1" min="3" max="3"/>
    <col width="14" customWidth="1" min="4" max="4"/>
    <col width="14" customWidth="1" min="5" max="5"/>
    <col width="12" customWidth="1" min="6" max="6"/>
  </cols>
  <sheetData>
    <row r="1">
      <c r="A1" s="1" t="inlineStr">
        <is>
          <t>Ürün ve hizmet listesi</t>
        </is>
      </c>
    </row>
    <row r="2">
      <c r="A2" s="19" t="inlineStr">
        <is>
          <t>Teklif formu fiyatı ve maliyeti buradan çeker. Maliyeti güncel tutun; marj kontrolü buna bakar.</t>
        </is>
      </c>
    </row>
    <row r="4" ht="32" customHeight="1">
      <c r="A4" s="8" t="inlineStr">
        <is>
          <t>Kod</t>
        </is>
      </c>
      <c r="B4" s="8" t="inlineStr">
        <is>
          <t>Ürün / hizmet</t>
        </is>
      </c>
      <c r="C4" s="8" t="inlineStr">
        <is>
          <t>Birim</t>
        </is>
      </c>
      <c r="D4" s="8" t="inlineStr">
        <is>
          <t>Birim maliyet</t>
        </is>
      </c>
      <c r="E4" s="8" t="inlineStr">
        <is>
          <t>Liste fiyatı</t>
        </is>
      </c>
      <c r="F4" s="8" t="inlineStr">
        <is>
          <t>Liste marjı</t>
        </is>
      </c>
    </row>
    <row r="5">
      <c r="A5" t="inlineStr">
        <is>
          <t>U-100</t>
        </is>
      </c>
      <c r="B5" t="inlineStr">
        <is>
          <t>Çelik raf ünitesi 200 cm</t>
        </is>
      </c>
      <c r="C5" t="inlineStr">
        <is>
          <t>adet</t>
        </is>
      </c>
      <c r="D5" s="15" t="n">
        <v>4200</v>
      </c>
      <c r="E5" s="15" t="n">
        <v>6000</v>
      </c>
      <c r="F5" s="16">
        <f>IF(OR(A5="",E5=0),"",1-D5/E5)</f>
        <v/>
      </c>
    </row>
    <row r="6">
      <c r="A6" t="inlineStr">
        <is>
          <t>U-110</t>
        </is>
      </c>
      <c r="B6" t="inlineStr">
        <is>
          <t>Raf ara katı</t>
        </is>
      </c>
      <c r="C6" t="inlineStr">
        <is>
          <t>adet</t>
        </is>
      </c>
      <c r="D6" s="15" t="n">
        <v>650</v>
      </c>
      <c r="E6" s="15" t="n">
        <v>950</v>
      </c>
      <c r="F6" s="16">
        <f>IF(OR(A6="",E6=0),"",1-D6/E6)</f>
        <v/>
      </c>
    </row>
    <row r="7">
      <c r="A7" t="inlineStr">
        <is>
          <t>U-200</t>
        </is>
      </c>
      <c r="B7" t="inlineStr">
        <is>
          <t>Bağlantı seti</t>
        </is>
      </c>
      <c r="C7" t="inlineStr">
        <is>
          <t>takım</t>
        </is>
      </c>
      <c r="D7" s="15" t="n">
        <v>180</v>
      </c>
      <c r="E7" s="15" t="n">
        <v>300</v>
      </c>
      <c r="F7" s="16">
        <f>IF(OR(A7="",E7=0),"",1-D7/E7)</f>
        <v/>
      </c>
    </row>
    <row r="8">
      <c r="A8" t="inlineStr">
        <is>
          <t>H-10</t>
        </is>
      </c>
      <c r="B8" t="inlineStr">
        <is>
          <t>Montaj işçiliği</t>
        </is>
      </c>
      <c r="C8" t="inlineStr">
        <is>
          <t>saat</t>
        </is>
      </c>
      <c r="D8" s="15" t="n">
        <v>320</v>
      </c>
      <c r="E8" s="15" t="n">
        <v>480</v>
      </c>
      <c r="F8" s="16">
        <f>IF(OR(A8="",E8=0),"",1-D8/E8)</f>
        <v/>
      </c>
    </row>
    <row r="9">
      <c r="A9" t="inlineStr">
        <is>
          <t>H-20</t>
        </is>
      </c>
      <c r="B9" t="inlineStr">
        <is>
          <t>Nakliye (şehir içi)</t>
        </is>
      </c>
      <c r="C9" t="inlineStr">
        <is>
          <t>sefer</t>
        </is>
      </c>
      <c r="D9" s="15" t="n">
        <v>1500</v>
      </c>
      <c r="E9" s="15" t="n">
        <v>2000</v>
      </c>
      <c r="F9" s="16">
        <f>IF(OR(A9="",E9=0),"",1-D9/E9)</f>
        <v/>
      </c>
    </row>
    <row r="10">
      <c r="D10" s="15" t="n"/>
      <c r="E10" s="15" t="n"/>
      <c r="F10" s="16">
        <f>IF(OR(A10="",E10=0),"",1-D10/E10)</f>
        <v/>
      </c>
    </row>
    <row r="11">
      <c r="D11" s="15" t="n"/>
      <c r="E11" s="15" t="n"/>
      <c r="F11" s="16">
        <f>IF(OR(A11="",E11=0),"",1-D11/E11)</f>
        <v/>
      </c>
    </row>
    <row r="12">
      <c r="D12" s="15" t="n"/>
      <c r="E12" s="15" t="n"/>
      <c r="F12" s="16">
        <f>IF(OR(A12="",E12=0),"",1-D12/E12)</f>
        <v/>
      </c>
    </row>
    <row r="13">
      <c r="D13" s="15" t="n"/>
      <c r="E13" s="15" t="n"/>
      <c r="F13" s="16">
        <f>IF(OR(A13="",E13=0),"",1-D13/E13)</f>
        <v/>
      </c>
    </row>
    <row r="14">
      <c r="D14" s="15" t="n"/>
      <c r="E14" s="15" t="n"/>
      <c r="F14" s="16">
        <f>IF(OR(A14="",E14=0),"",1-D14/E14)</f>
        <v/>
      </c>
    </row>
    <row r="15">
      <c r="D15" s="15" t="n"/>
      <c r="E15" s="15" t="n"/>
      <c r="F15" s="16">
        <f>IF(OR(A15="",E15=0),"",1-D15/E15)</f>
        <v/>
      </c>
    </row>
    <row r="16">
      <c r="D16" s="15" t="n"/>
      <c r="E16" s="15" t="n"/>
      <c r="F16" s="16">
        <f>IF(OR(A16="",E16=0),"",1-D16/E16)</f>
        <v/>
      </c>
    </row>
    <row r="17">
      <c r="D17" s="15" t="n"/>
      <c r="E17" s="15" t="n"/>
      <c r="F17" s="16">
        <f>IF(OR(A17="",E17=0),"",1-D17/E17)</f>
        <v/>
      </c>
    </row>
    <row r="18">
      <c r="D18" s="15" t="n"/>
      <c r="E18" s="15" t="n"/>
      <c r="F18" s="16">
        <f>IF(OR(A18="",E18=0),"",1-D18/E18)</f>
        <v/>
      </c>
    </row>
    <row r="19">
      <c r="D19" s="15" t="n"/>
      <c r="E19" s="15" t="n"/>
      <c r="F19" s="16">
        <f>IF(OR(A19="",E19=0),"",1-D19/E19)</f>
        <v/>
      </c>
    </row>
    <row r="20">
      <c r="D20" s="15" t="n"/>
      <c r="E20" s="15" t="n"/>
      <c r="F20" s="16">
        <f>IF(OR(A20="",E20=0),"",1-D20/E20)</f>
        <v/>
      </c>
    </row>
    <row r="21">
      <c r="D21" s="15" t="n"/>
      <c r="E21" s="15" t="n"/>
      <c r="F21" s="16">
        <f>IF(OR(A21="",E21=0),"",1-D21/E21)</f>
        <v/>
      </c>
    </row>
    <row r="22">
      <c r="D22" s="15" t="n"/>
      <c r="E22" s="15" t="n"/>
      <c r="F22" s="16">
        <f>IF(OR(A22="",E22=0),"",1-D22/E22)</f>
        <v/>
      </c>
    </row>
    <row r="23">
      <c r="D23" s="15" t="n"/>
      <c r="E23" s="15" t="n"/>
      <c r="F23" s="16">
        <f>IF(OR(A23="",E23=0),"",1-D23/E23)</f>
        <v/>
      </c>
    </row>
    <row r="24">
      <c r="D24" s="15" t="n"/>
      <c r="E24" s="15" t="n"/>
      <c r="F24" s="16">
        <f>IF(OR(A24="",E24=0),"",1-D24/E24)</f>
        <v/>
      </c>
    </row>
    <row r="25">
      <c r="D25" s="15" t="n"/>
      <c r="E25" s="15" t="n"/>
      <c r="F25" s="16">
        <f>IF(OR(A25="",E25=0),"",1-D25/E25)</f>
        <v/>
      </c>
    </row>
    <row r="26">
      <c r="D26" s="15" t="n"/>
      <c r="E26" s="15" t="n"/>
      <c r="F26" s="16">
        <f>IF(OR(A26="",E26=0),"",1-D26/E26)</f>
        <v/>
      </c>
    </row>
    <row r="27">
      <c r="D27" s="15" t="n"/>
      <c r="E27" s="15" t="n"/>
      <c r="F27" s="16">
        <f>IF(OR(A27="",E27=0),"",1-D27/E27)</f>
        <v/>
      </c>
    </row>
    <row r="28">
      <c r="D28" s="15" t="n"/>
      <c r="E28" s="15" t="n"/>
      <c r="F28" s="16">
        <f>IF(OR(A28="",E28=0),"",1-D28/E28)</f>
        <v/>
      </c>
    </row>
    <row r="29">
      <c r="D29" s="15" t="n"/>
      <c r="E29" s="15" t="n"/>
      <c r="F29" s="16">
        <f>IF(OR(A29="",E29=0),"",1-D29/E29)</f>
        <v/>
      </c>
    </row>
    <row r="30">
      <c r="D30" s="15" t="n"/>
      <c r="E30" s="15" t="n"/>
      <c r="F30" s="16">
        <f>IF(OR(A30="",E30=0),"",1-D30/E30)</f>
        <v/>
      </c>
    </row>
    <row r="31">
      <c r="D31" s="15" t="n"/>
      <c r="E31" s="15" t="n"/>
      <c r="F31" s="16">
        <f>IF(OR(A31="",E31=0),"",1-D31/E31)</f>
        <v/>
      </c>
    </row>
    <row r="32">
      <c r="D32" s="15" t="n"/>
      <c r="E32" s="15" t="n"/>
      <c r="F32" s="16">
        <f>IF(OR(A32="",E32=0),"",1-D32/E32)</f>
        <v/>
      </c>
    </row>
    <row r="33">
      <c r="D33" s="15" t="n"/>
      <c r="E33" s="15" t="n"/>
      <c r="F33" s="16">
        <f>IF(OR(A33="",E33=0),"",1-D33/E33)</f>
        <v/>
      </c>
    </row>
    <row r="34">
      <c r="D34" s="15" t="n"/>
      <c r="E34" s="15" t="n"/>
      <c r="F34" s="16">
        <f>IF(OR(A34="",E34=0),"",1-D34/E34)</f>
        <v/>
      </c>
    </row>
    <row r="35">
      <c r="D35" s="15" t="n"/>
      <c r="E35" s="15" t="n"/>
      <c r="F35" s="16">
        <f>IF(OR(A35="",E35=0),"",1-D35/E35)</f>
        <v/>
      </c>
    </row>
    <row r="36">
      <c r="D36" s="15" t="n"/>
      <c r="E36" s="15" t="n"/>
      <c r="F36" s="16">
        <f>IF(OR(A36="",E36=0),"",1-D36/E36)</f>
        <v/>
      </c>
    </row>
    <row r="37">
      <c r="D37" s="15" t="n"/>
      <c r="E37" s="15" t="n"/>
      <c r="F37" s="16">
        <f>IF(OR(A37="",E37=0),"",1-D37/E37)</f>
        <v/>
      </c>
    </row>
    <row r="38">
      <c r="D38" s="15" t="n"/>
      <c r="E38" s="15" t="n"/>
      <c r="F38" s="16">
        <f>IF(OR(A38="",E38=0),"",1-D38/E38)</f>
        <v/>
      </c>
    </row>
    <row r="39">
      <c r="D39" s="15" t="n"/>
      <c r="E39" s="15" t="n"/>
      <c r="F39" s="16">
        <f>IF(OR(A39="",E39=0),"",1-D39/E39)</f>
        <v/>
      </c>
    </row>
    <row r="40">
      <c r="D40" s="15" t="n"/>
      <c r="E40" s="15" t="n"/>
      <c r="F40" s="16">
        <f>IF(OR(A40="",E40=0),"",1-D40/E40)</f>
        <v/>
      </c>
    </row>
    <row r="41">
      <c r="D41" s="15" t="n"/>
      <c r="E41" s="15" t="n"/>
      <c r="F41" s="16">
        <f>IF(OR(A41="",E41=0),"",1-D41/E41)</f>
        <v/>
      </c>
    </row>
    <row r="42">
      <c r="D42" s="15" t="n"/>
      <c r="E42" s="15" t="n"/>
      <c r="F42" s="16">
        <f>IF(OR(A42="",E42=0),"",1-D42/E42)</f>
        <v/>
      </c>
    </row>
    <row r="43">
      <c r="D43" s="15" t="n"/>
      <c r="E43" s="15" t="n"/>
      <c r="F43" s="16">
        <f>IF(OR(A43="",E43=0),"",1-D43/E43)</f>
        <v/>
      </c>
    </row>
    <row r="44">
      <c r="D44" s="15" t="n"/>
      <c r="E44" s="15" t="n"/>
      <c r="F44" s="16">
        <f>IF(OR(A44="",E44=0),"",1-D44/E44)</f>
        <v/>
      </c>
    </row>
    <row r="45">
      <c r="D45" s="15" t="n"/>
      <c r="E45" s="15" t="n"/>
      <c r="F45" s="16">
        <f>IF(OR(A45="",E45=0),"",1-D45/E45)</f>
        <v/>
      </c>
    </row>
    <row r="46">
      <c r="D46" s="15" t="n"/>
      <c r="E46" s="15" t="n"/>
      <c r="F46" s="16">
        <f>IF(OR(A46="",E46=0),"",1-D46/E46)</f>
        <v/>
      </c>
    </row>
    <row r="47">
      <c r="D47" s="15" t="n"/>
      <c r="E47" s="15" t="n"/>
      <c r="F47" s="16">
        <f>IF(OR(A47="",E47=0),"",1-D47/E47)</f>
        <v/>
      </c>
    </row>
    <row r="48">
      <c r="D48" s="15" t="n"/>
      <c r="E48" s="15" t="n"/>
      <c r="F48" s="16">
        <f>IF(OR(A48="",E48=0),"",1-D48/E48)</f>
        <v/>
      </c>
    </row>
    <row r="49">
      <c r="D49" s="15" t="n"/>
      <c r="E49" s="15" t="n"/>
      <c r="F49" s="16">
        <f>IF(OR(A49="",E49=0),"",1-D49/E49)</f>
        <v/>
      </c>
    </row>
    <row r="50">
      <c r="D50" s="15" t="n"/>
      <c r="E50" s="15" t="n"/>
      <c r="F50" s="16">
        <f>IF(OR(A50="",E50=0),"",1-D50/E50)</f>
        <v/>
      </c>
    </row>
    <row r="51">
      <c r="D51" s="15" t="n"/>
      <c r="E51" s="15" t="n"/>
      <c r="F51" s="16">
        <f>IF(OR(A51="",E51=0),"",1-D51/E51)</f>
        <v/>
      </c>
    </row>
    <row r="52">
      <c r="D52" s="15" t="n"/>
      <c r="E52" s="15" t="n"/>
      <c r="F52" s="16">
        <f>IF(OR(A52="",E52=0),"",1-D52/E52)</f>
        <v/>
      </c>
    </row>
    <row r="53">
      <c r="D53" s="15" t="n"/>
      <c r="E53" s="15" t="n"/>
      <c r="F53" s="16">
        <f>IF(OR(A53="",E53=0),"",1-D53/E53)</f>
        <v/>
      </c>
    </row>
    <row r="54">
      <c r="D54" s="15" t="n"/>
      <c r="E54" s="15" t="n"/>
      <c r="F54" s="16">
        <f>IF(OR(A54="",E54=0),"",1-D54/E54)</f>
        <v/>
      </c>
    </row>
    <row r="55">
      <c r="D55" s="15" t="n"/>
      <c r="E55" s="15" t="n"/>
      <c r="F55" s="16">
        <f>IF(OR(A55="",E55=0),"",1-D55/E55)</f>
        <v/>
      </c>
    </row>
    <row r="56">
      <c r="D56" s="15" t="n"/>
      <c r="E56" s="15" t="n"/>
      <c r="F56" s="16">
        <f>IF(OR(A56="",E56=0),"",1-D56/E56)</f>
        <v/>
      </c>
    </row>
    <row r="57">
      <c r="D57" s="15" t="n"/>
      <c r="E57" s="15" t="n"/>
      <c r="F57" s="16">
        <f>IF(OR(A57="",E57=0),"",1-D57/E57)</f>
        <v/>
      </c>
    </row>
    <row r="58">
      <c r="D58" s="15" t="n"/>
      <c r="E58" s="15" t="n"/>
      <c r="F58" s="16">
        <f>IF(OR(A58="",E58=0),"",1-D58/E58)</f>
        <v/>
      </c>
    </row>
    <row r="59">
      <c r="D59" s="15" t="n"/>
      <c r="E59" s="15" t="n"/>
      <c r="F59" s="16">
        <f>IF(OR(A59="",E59=0),"",1-D59/E59)</f>
        <v/>
      </c>
    </row>
    <row r="60">
      <c r="D60" s="15" t="n"/>
      <c r="E60" s="15" t="n"/>
      <c r="F60" s="16">
        <f>IF(OR(A60="",E60=0),"",1-D60/E60)</f>
        <v/>
      </c>
    </row>
    <row r="61">
      <c r="D61" s="15" t="n"/>
      <c r="E61" s="15" t="n"/>
      <c r="F61" s="16">
        <f>IF(OR(A61="",E61=0),"",1-D61/E61)</f>
        <v/>
      </c>
    </row>
    <row r="62">
      <c r="D62" s="15" t="n"/>
      <c r="E62" s="15" t="n"/>
      <c r="F62" s="16">
        <f>IF(OR(A62="",E62=0),"",1-D62/E62)</f>
        <v/>
      </c>
    </row>
    <row r="63">
      <c r="D63" s="15" t="n"/>
      <c r="E63" s="15" t="n"/>
      <c r="F63" s="16">
        <f>IF(OR(A63="",E63=0),"",1-D63/E63)</f>
        <v/>
      </c>
    </row>
    <row r="64">
      <c r="D64" s="15" t="n"/>
      <c r="E64" s="15" t="n"/>
      <c r="F64" s="16">
        <f>IF(OR(A64="",E64=0),"",1-D64/E64)</f>
        <v/>
      </c>
    </row>
    <row r="65">
      <c r="D65" s="15" t="n"/>
      <c r="E65" s="15" t="n"/>
      <c r="F65" s="16">
        <f>IF(OR(A65="",E65=0),"",1-D65/E65)</f>
        <v/>
      </c>
    </row>
    <row r="66">
      <c r="D66" s="15" t="n"/>
      <c r="E66" s="15" t="n"/>
      <c r="F66" s="16">
        <f>IF(OR(A66="",E66=0),"",1-D66/E66)</f>
        <v/>
      </c>
    </row>
    <row r="67">
      <c r="D67" s="15" t="n"/>
      <c r="E67" s="15" t="n"/>
      <c r="F67" s="16">
        <f>IF(OR(A67="",E67=0),"",1-D67/E67)</f>
        <v/>
      </c>
    </row>
    <row r="68">
      <c r="D68" s="15" t="n"/>
      <c r="E68" s="15" t="n"/>
      <c r="F68" s="16">
        <f>IF(OR(A68="",E68=0),"",1-D68/E68)</f>
        <v/>
      </c>
    </row>
    <row r="69">
      <c r="D69" s="15" t="n"/>
      <c r="E69" s="15" t="n"/>
      <c r="F69" s="16">
        <f>IF(OR(A69="",E69=0),"",1-D69/E69)</f>
        <v/>
      </c>
    </row>
    <row r="70">
      <c r="D70" s="15" t="n"/>
      <c r="E70" s="15" t="n"/>
      <c r="F70" s="16">
        <f>IF(OR(A70="",E70=0),"",1-D70/E70)</f>
        <v/>
      </c>
    </row>
    <row r="71">
      <c r="D71" s="15" t="n"/>
      <c r="E71" s="15" t="n"/>
      <c r="F71" s="16">
        <f>IF(OR(A71="",E71=0),"",1-D71/E71)</f>
        <v/>
      </c>
    </row>
    <row r="72">
      <c r="D72" s="15" t="n"/>
      <c r="E72" s="15" t="n"/>
      <c r="F72" s="16">
        <f>IF(OR(A72="",E72=0),"",1-D72/E72)</f>
        <v/>
      </c>
    </row>
    <row r="73">
      <c r="D73" s="15" t="n"/>
      <c r="E73" s="15" t="n"/>
      <c r="F73" s="16">
        <f>IF(OR(A73="",E73=0),"",1-D73/E73)</f>
        <v/>
      </c>
    </row>
    <row r="74">
      <c r="D74" s="15" t="n"/>
      <c r="E74" s="15" t="n"/>
      <c r="F74" s="16">
        <f>IF(OR(A74="",E74=0),"",1-D74/E74)</f>
        <v/>
      </c>
    </row>
    <row r="75">
      <c r="D75" s="15" t="n"/>
      <c r="E75" s="15" t="n"/>
      <c r="F75" s="16">
        <f>IF(OR(A75="",E75=0),"",1-D75/E75)</f>
        <v/>
      </c>
    </row>
    <row r="76">
      <c r="D76" s="15" t="n"/>
      <c r="E76" s="15" t="n"/>
      <c r="F76" s="16">
        <f>IF(OR(A76="",E76=0),"",1-D76/E76)</f>
        <v/>
      </c>
    </row>
    <row r="77">
      <c r="D77" s="15" t="n"/>
      <c r="E77" s="15" t="n"/>
      <c r="F77" s="16">
        <f>IF(OR(A77="",E77=0),"",1-D77/E77)</f>
        <v/>
      </c>
    </row>
    <row r="78">
      <c r="D78" s="15" t="n"/>
      <c r="E78" s="15" t="n"/>
      <c r="F78" s="16">
        <f>IF(OR(A78="",E78=0),"",1-D78/E78)</f>
        <v/>
      </c>
    </row>
    <row r="79">
      <c r="D79" s="15" t="n"/>
      <c r="E79" s="15" t="n"/>
      <c r="F79" s="16">
        <f>IF(OR(A79="",E79=0),"",1-D79/E79)</f>
        <v/>
      </c>
    </row>
    <row r="80">
      <c r="D80" s="15" t="n"/>
      <c r="E80" s="15" t="n"/>
      <c r="F80" s="16">
        <f>IF(OR(A80="",E80=0),"",1-D80/E80)</f>
        <v/>
      </c>
    </row>
    <row r="81">
      <c r="D81" s="15" t="n"/>
      <c r="E81" s="15" t="n"/>
      <c r="F81" s="16">
        <f>IF(OR(A81="",E81=0),"",1-D81/E81)</f>
        <v/>
      </c>
    </row>
    <row r="82">
      <c r="D82" s="15" t="n"/>
      <c r="E82" s="15" t="n"/>
      <c r="F82" s="16">
        <f>IF(OR(A82="",E82=0),"",1-D82/E82)</f>
        <v/>
      </c>
    </row>
    <row r="83">
      <c r="D83" s="15" t="n"/>
      <c r="E83" s="15" t="n"/>
      <c r="F83" s="16">
        <f>IF(OR(A83="",E83=0),"",1-D83/E83)</f>
        <v/>
      </c>
    </row>
    <row r="84">
      <c r="D84" s="15" t="n"/>
      <c r="E84" s="15" t="n"/>
      <c r="F84" s="16">
        <f>IF(OR(A84="",E84=0),"",1-D84/E84)</f>
        <v/>
      </c>
    </row>
    <row r="85">
      <c r="D85" s="15" t="n"/>
      <c r="E85" s="15" t="n"/>
      <c r="F85" s="16">
        <f>IF(OR(A85="",E85=0),"",1-D85/E85)</f>
        <v/>
      </c>
    </row>
    <row r="86">
      <c r="D86" s="15" t="n"/>
      <c r="E86" s="15" t="n"/>
      <c r="F86" s="16">
        <f>IF(OR(A86="",E86=0),"",1-D86/E86)</f>
        <v/>
      </c>
    </row>
    <row r="87">
      <c r="D87" s="15" t="n"/>
      <c r="E87" s="15" t="n"/>
      <c r="F87" s="16">
        <f>IF(OR(A87="",E87=0),"",1-D87/E87)</f>
        <v/>
      </c>
    </row>
    <row r="88">
      <c r="D88" s="15" t="n"/>
      <c r="E88" s="15" t="n"/>
      <c r="F88" s="16">
        <f>IF(OR(A88="",E88=0),"",1-D88/E88)</f>
        <v/>
      </c>
    </row>
    <row r="89">
      <c r="D89" s="15" t="n"/>
      <c r="E89" s="15" t="n"/>
      <c r="F89" s="16">
        <f>IF(OR(A89="",E89=0),"",1-D89/E89)</f>
        <v/>
      </c>
    </row>
    <row r="90">
      <c r="D90" s="15" t="n"/>
      <c r="E90" s="15" t="n"/>
      <c r="F90" s="16">
        <f>IF(OR(A90="",E90=0),"",1-D90/E90)</f>
        <v/>
      </c>
    </row>
    <row r="91">
      <c r="D91" s="15" t="n"/>
      <c r="E91" s="15" t="n"/>
      <c r="F91" s="16">
        <f>IF(OR(A91="",E91=0),"",1-D91/E91)</f>
        <v/>
      </c>
    </row>
    <row r="92">
      <c r="D92" s="15" t="n"/>
      <c r="E92" s="15" t="n"/>
      <c r="F92" s="16">
        <f>IF(OR(A92="",E92=0),"",1-D92/E92)</f>
        <v/>
      </c>
    </row>
    <row r="93">
      <c r="D93" s="15" t="n"/>
      <c r="E93" s="15" t="n"/>
      <c r="F93" s="16">
        <f>IF(OR(A93="",E93=0),"",1-D93/E93)</f>
        <v/>
      </c>
    </row>
    <row r="94">
      <c r="D94" s="15" t="n"/>
      <c r="E94" s="15" t="n"/>
      <c r="F94" s="16">
        <f>IF(OR(A94="",E94=0),"",1-D94/E94)</f>
        <v/>
      </c>
    </row>
    <row r="95">
      <c r="D95" s="15" t="n"/>
      <c r="E95" s="15" t="n"/>
      <c r="F95" s="16">
        <f>IF(OR(A95="",E95=0),"",1-D95/E95)</f>
        <v/>
      </c>
    </row>
    <row r="96">
      <c r="D96" s="15" t="n"/>
      <c r="E96" s="15" t="n"/>
      <c r="F96" s="16">
        <f>IF(OR(A96="",E96=0),"",1-D96/E96)</f>
        <v/>
      </c>
    </row>
    <row r="97">
      <c r="D97" s="15" t="n"/>
      <c r="E97" s="15" t="n"/>
      <c r="F97" s="16">
        <f>IF(OR(A97="",E97=0),"",1-D97/E97)</f>
        <v/>
      </c>
    </row>
    <row r="98">
      <c r="D98" s="15" t="n"/>
      <c r="E98" s="15" t="n"/>
      <c r="F98" s="16">
        <f>IF(OR(A98="",E98=0),"",1-D98/E98)</f>
        <v/>
      </c>
    </row>
    <row r="99">
      <c r="D99" s="15" t="n"/>
      <c r="E99" s="15" t="n"/>
      <c r="F99" s="16">
        <f>IF(OR(A99="",E99=0),"",1-D99/E99)</f>
        <v/>
      </c>
    </row>
    <row r="100">
      <c r="D100" s="15" t="n"/>
      <c r="E100" s="15" t="n"/>
      <c r="F100" s="16">
        <f>IF(OR(A100="",E100=0),"",1-D100/E100)</f>
        <v/>
      </c>
    </row>
    <row r="101">
      <c r="D101" s="15" t="n"/>
      <c r="E101" s="15" t="n"/>
      <c r="F101" s="16">
        <f>IF(OR(A101="",E101=0),"",1-D101/E101)</f>
        <v/>
      </c>
    </row>
    <row r="102">
      <c r="D102" s="15" t="n"/>
      <c r="E102" s="15" t="n"/>
      <c r="F102" s="16">
        <f>IF(OR(A102="",E102=0),"",1-D102/E102)</f>
        <v/>
      </c>
    </row>
    <row r="103">
      <c r="D103" s="15" t="n"/>
      <c r="E103" s="15" t="n"/>
      <c r="F103" s="16">
        <f>IF(OR(A103="",E103=0),"",1-D103/E103)</f>
        <v/>
      </c>
    </row>
    <row r="104">
      <c r="D104" s="15" t="n"/>
      <c r="E104" s="15" t="n"/>
      <c r="F104" s="16">
        <f>IF(OR(A104="",E104=0),"",1-D104/E104)</f>
        <v/>
      </c>
    </row>
    <row r="105">
      <c r="D105" s="15" t="n"/>
      <c r="E105" s="15" t="n"/>
      <c r="F105" s="16">
        <f>IF(OR(A105="",E105=0),"",1-D105/E105)</f>
        <v/>
      </c>
    </row>
    <row r="106">
      <c r="D106" s="15" t="n"/>
      <c r="E106" s="15" t="n"/>
      <c r="F106" s="16">
        <f>IF(OR(A106="",E106=0),"",1-D106/E106)</f>
        <v/>
      </c>
    </row>
    <row r="107">
      <c r="D107" s="15" t="n"/>
      <c r="E107" s="15" t="n"/>
      <c r="F107" s="16">
        <f>IF(OR(A107="",E107=0),"",1-D107/E107)</f>
        <v/>
      </c>
    </row>
    <row r="108">
      <c r="D108" s="15" t="n"/>
      <c r="E108" s="15" t="n"/>
      <c r="F108" s="16">
        <f>IF(OR(A108="",E108=0),"",1-D108/E108)</f>
        <v/>
      </c>
    </row>
    <row r="109">
      <c r="D109" s="15" t="n"/>
      <c r="E109" s="15" t="n"/>
      <c r="F109" s="16">
        <f>IF(OR(A109="",E109=0),"",1-D109/E109)</f>
        <v/>
      </c>
    </row>
    <row r="110">
      <c r="D110" s="15" t="n"/>
      <c r="E110" s="15" t="n"/>
      <c r="F110" s="16">
        <f>IF(OR(A110="",E110=0),"",1-D110/E110)</f>
        <v/>
      </c>
    </row>
    <row r="111">
      <c r="D111" s="15" t="n"/>
      <c r="E111" s="15" t="n"/>
      <c r="F111" s="16">
        <f>IF(OR(A111="",E111=0),"",1-D111/E111)</f>
        <v/>
      </c>
    </row>
    <row r="112">
      <c r="D112" s="15" t="n"/>
      <c r="E112" s="15" t="n"/>
      <c r="F112" s="16">
        <f>IF(OR(A112="",E112=0),"",1-D112/E112)</f>
        <v/>
      </c>
    </row>
    <row r="113">
      <c r="D113" s="15" t="n"/>
      <c r="E113" s="15" t="n"/>
      <c r="F113" s="16">
        <f>IF(OR(A113="",E113=0),"",1-D113/E113)</f>
        <v/>
      </c>
    </row>
    <row r="114">
      <c r="D114" s="15" t="n"/>
      <c r="E114" s="15" t="n"/>
      <c r="F114" s="16">
        <f>IF(OR(A114="",E114=0),"",1-D114/E114)</f>
        <v/>
      </c>
    </row>
    <row r="115">
      <c r="D115" s="15" t="n"/>
      <c r="E115" s="15" t="n"/>
      <c r="F115" s="16">
        <f>IF(OR(A115="",E115=0),"",1-D115/E115)</f>
        <v/>
      </c>
    </row>
    <row r="116">
      <c r="D116" s="15" t="n"/>
      <c r="E116" s="15" t="n"/>
      <c r="F116" s="16">
        <f>IF(OR(A116="",E116=0),"",1-D116/E116)</f>
        <v/>
      </c>
    </row>
    <row r="117">
      <c r="D117" s="15" t="n"/>
      <c r="E117" s="15" t="n"/>
      <c r="F117" s="16">
        <f>IF(OR(A117="",E117=0),"",1-D117/E117)</f>
        <v/>
      </c>
    </row>
    <row r="118">
      <c r="D118" s="15" t="n"/>
      <c r="E118" s="15" t="n"/>
      <c r="F118" s="16">
        <f>IF(OR(A118="",E118=0),"",1-D118/E118)</f>
        <v/>
      </c>
    </row>
    <row r="119">
      <c r="D119" s="15" t="n"/>
      <c r="E119" s="15" t="n"/>
      <c r="F119" s="16">
        <f>IF(OR(A119="",E119=0),"",1-D119/E119)</f>
        <v/>
      </c>
    </row>
    <row r="120">
      <c r="D120" s="15" t="n"/>
      <c r="E120" s="15" t="n"/>
      <c r="F120" s="16">
        <f>IF(OR(A120="",E120=0),"",1-D120/E120)</f>
        <v/>
      </c>
    </row>
    <row r="121">
      <c r="D121" s="15" t="n"/>
      <c r="E121" s="15" t="n"/>
      <c r="F121" s="16">
        <f>IF(OR(A121="",E121=0),"",1-D121/E121)</f>
        <v/>
      </c>
    </row>
    <row r="122">
      <c r="D122" s="15" t="n"/>
      <c r="E122" s="15" t="n"/>
      <c r="F122" s="16">
        <f>IF(OR(A122="",E122=0),"",1-D122/E122)</f>
        <v/>
      </c>
    </row>
    <row r="123">
      <c r="D123" s="15" t="n"/>
      <c r="E123" s="15" t="n"/>
      <c r="F123" s="16">
        <f>IF(OR(A123="",E123=0),"",1-D123/E123)</f>
        <v/>
      </c>
    </row>
    <row r="124">
      <c r="D124" s="15" t="n"/>
      <c r="E124" s="15" t="n"/>
      <c r="F124" s="16">
        <f>IF(OR(A124="",E124=0),"",1-D124/E124)</f>
        <v/>
      </c>
    </row>
    <row r="125">
      <c r="D125" s="15" t="n"/>
      <c r="E125" s="15" t="n"/>
      <c r="F125" s="16">
        <f>IF(OR(A125="",E125=0),"",1-D125/E125)</f>
        <v/>
      </c>
    </row>
    <row r="126">
      <c r="D126" s="15" t="n"/>
      <c r="E126" s="15" t="n"/>
      <c r="F126" s="16">
        <f>IF(OR(A126="",E126=0),"",1-D126/E126)</f>
        <v/>
      </c>
    </row>
    <row r="127">
      <c r="D127" s="15" t="n"/>
      <c r="E127" s="15" t="n"/>
      <c r="F127" s="16">
        <f>IF(OR(A127="",E127=0),"",1-D127/E127)</f>
        <v/>
      </c>
    </row>
    <row r="128">
      <c r="D128" s="15" t="n"/>
      <c r="E128" s="15" t="n"/>
      <c r="F128" s="16">
        <f>IF(OR(A128="",E128=0),"",1-D128/E128)</f>
        <v/>
      </c>
    </row>
    <row r="129">
      <c r="D129" s="15" t="n"/>
      <c r="E129" s="15" t="n"/>
      <c r="F129" s="16">
        <f>IF(OR(A129="",E129=0),"",1-D129/E129)</f>
        <v/>
      </c>
    </row>
    <row r="130">
      <c r="D130" s="15" t="n"/>
      <c r="E130" s="15" t="n"/>
      <c r="F130" s="16">
        <f>IF(OR(A130="",E130=0),"",1-D130/E130)</f>
        <v/>
      </c>
    </row>
    <row r="131">
      <c r="D131" s="15" t="n"/>
      <c r="E131" s="15" t="n"/>
      <c r="F131" s="16">
        <f>IF(OR(A131="",E131=0),"",1-D131/E131)</f>
        <v/>
      </c>
    </row>
    <row r="132">
      <c r="D132" s="15" t="n"/>
      <c r="E132" s="15" t="n"/>
      <c r="F132" s="16">
        <f>IF(OR(A132="",E132=0),"",1-D132/E132)</f>
        <v/>
      </c>
    </row>
    <row r="133">
      <c r="D133" s="15" t="n"/>
      <c r="E133" s="15" t="n"/>
      <c r="F133" s="16">
        <f>IF(OR(A133="",E133=0),"",1-D133/E133)</f>
        <v/>
      </c>
    </row>
    <row r="134">
      <c r="D134" s="15" t="n"/>
      <c r="E134" s="15" t="n"/>
      <c r="F134" s="16">
        <f>IF(OR(A134="",E134=0),"",1-D134/E134)</f>
        <v/>
      </c>
    </row>
    <row r="135">
      <c r="D135" s="15" t="n"/>
      <c r="E135" s="15" t="n"/>
      <c r="F135" s="16">
        <f>IF(OR(A135="",E135=0),"",1-D135/E135)</f>
        <v/>
      </c>
    </row>
    <row r="136">
      <c r="D136" s="15" t="n"/>
      <c r="E136" s="15" t="n"/>
      <c r="F136" s="16">
        <f>IF(OR(A136="",E136=0),"",1-D136/E136)</f>
        <v/>
      </c>
    </row>
    <row r="137">
      <c r="D137" s="15" t="n"/>
      <c r="E137" s="15" t="n"/>
      <c r="F137" s="16">
        <f>IF(OR(A137="",E137=0),"",1-D137/E137)</f>
        <v/>
      </c>
    </row>
    <row r="138">
      <c r="D138" s="15" t="n"/>
      <c r="E138" s="15" t="n"/>
      <c r="F138" s="16">
        <f>IF(OR(A138="",E138=0),"",1-D138/E138)</f>
        <v/>
      </c>
    </row>
    <row r="139">
      <c r="D139" s="15" t="n"/>
      <c r="E139" s="15" t="n"/>
      <c r="F139" s="16">
        <f>IF(OR(A139="",E139=0),"",1-D139/E139)</f>
        <v/>
      </c>
    </row>
    <row r="140">
      <c r="D140" s="15" t="n"/>
      <c r="E140" s="15" t="n"/>
      <c r="F140" s="16">
        <f>IF(OR(A140="",E140=0),"",1-D140/E140)</f>
        <v/>
      </c>
    </row>
    <row r="141">
      <c r="D141" s="15" t="n"/>
      <c r="E141" s="15" t="n"/>
      <c r="F141" s="16">
        <f>IF(OR(A141="",E141=0),"",1-D141/E141)</f>
        <v/>
      </c>
    </row>
    <row r="142">
      <c r="D142" s="15" t="n"/>
      <c r="E142" s="15" t="n"/>
      <c r="F142" s="16">
        <f>IF(OR(A142="",E142=0),"",1-D142/E142)</f>
        <v/>
      </c>
    </row>
    <row r="143">
      <c r="D143" s="15" t="n"/>
      <c r="E143" s="15" t="n"/>
      <c r="F143" s="16">
        <f>IF(OR(A143="",E143=0),"",1-D143/E143)</f>
        <v/>
      </c>
    </row>
    <row r="144">
      <c r="D144" s="15" t="n"/>
      <c r="E144" s="15" t="n"/>
      <c r="F144" s="16">
        <f>IF(OR(A144="",E144=0),"",1-D144/E144)</f>
        <v/>
      </c>
    </row>
    <row r="145">
      <c r="D145" s="15" t="n"/>
      <c r="E145" s="15" t="n"/>
      <c r="F145" s="16">
        <f>IF(OR(A145="",E145=0),"",1-D145/E145)</f>
        <v/>
      </c>
    </row>
    <row r="146">
      <c r="D146" s="15" t="n"/>
      <c r="E146" s="15" t="n"/>
      <c r="F146" s="16">
        <f>IF(OR(A146="",E146=0),"",1-D146/E146)</f>
        <v/>
      </c>
    </row>
    <row r="147">
      <c r="D147" s="15" t="n"/>
      <c r="E147" s="15" t="n"/>
      <c r="F147" s="16">
        <f>IF(OR(A147="",E147=0),"",1-D147/E147)</f>
        <v/>
      </c>
    </row>
    <row r="148">
      <c r="D148" s="15" t="n"/>
      <c r="E148" s="15" t="n"/>
      <c r="F148" s="16">
        <f>IF(OR(A148="",E148=0),"",1-D148/E148)</f>
        <v/>
      </c>
    </row>
    <row r="149">
      <c r="D149" s="15" t="n"/>
      <c r="E149" s="15" t="n"/>
      <c r="F149" s="16">
        <f>IF(OR(A149="",E149=0),"",1-D149/E149)</f>
        <v/>
      </c>
    </row>
    <row r="150">
      <c r="D150" s="15" t="n"/>
      <c r="E150" s="15" t="n"/>
      <c r="F150" s="16">
        <f>IF(OR(A150="",E150=0),"",1-D150/E150)</f>
        <v/>
      </c>
    </row>
    <row r="151">
      <c r="D151" s="15" t="n"/>
      <c r="E151" s="15" t="n"/>
      <c r="F151" s="16">
        <f>IF(OR(A151="",E151=0),"",1-D151/E151)</f>
        <v/>
      </c>
    </row>
    <row r="152">
      <c r="D152" s="15" t="n"/>
      <c r="E152" s="15" t="n"/>
      <c r="F152" s="16">
        <f>IF(OR(A152="",E152=0),"",1-D152/E152)</f>
        <v/>
      </c>
    </row>
    <row r="153">
      <c r="D153" s="15" t="n"/>
      <c r="E153" s="15" t="n"/>
      <c r="F153" s="16">
        <f>IF(OR(A153="",E153=0),"",1-D153/E153)</f>
        <v/>
      </c>
    </row>
    <row r="154">
      <c r="D154" s="15" t="n"/>
      <c r="E154" s="15" t="n"/>
      <c r="F154" s="16">
        <f>IF(OR(A154="",E154=0),"",1-D154/E154)</f>
        <v/>
      </c>
    </row>
    <row r="155">
      <c r="D155" s="15" t="n"/>
      <c r="E155" s="15" t="n"/>
      <c r="F155" s="16">
        <f>IF(OR(A155="",E155=0),"",1-D155/E155)</f>
        <v/>
      </c>
    </row>
    <row r="156">
      <c r="D156" s="15" t="n"/>
      <c r="E156" s="15" t="n"/>
      <c r="F156" s="16">
        <f>IF(OR(A156="",E156=0),"",1-D156/E156)</f>
        <v/>
      </c>
    </row>
    <row r="157">
      <c r="D157" s="15" t="n"/>
      <c r="E157" s="15" t="n"/>
      <c r="F157" s="16">
        <f>IF(OR(A157="",E157=0),"",1-D157/E157)</f>
        <v/>
      </c>
    </row>
    <row r="158">
      <c r="D158" s="15" t="n"/>
      <c r="E158" s="15" t="n"/>
      <c r="F158" s="16">
        <f>IF(OR(A158="",E158=0),"",1-D158/E158)</f>
        <v/>
      </c>
    </row>
    <row r="159">
      <c r="D159" s="15" t="n"/>
      <c r="E159" s="15" t="n"/>
      <c r="F159" s="16">
        <f>IF(OR(A159="",E159=0),"",1-D159/E159)</f>
        <v/>
      </c>
    </row>
    <row r="160">
      <c r="D160" s="15" t="n"/>
      <c r="E160" s="15" t="n"/>
      <c r="F160" s="16">
        <f>IF(OR(A160="",E160=0),"",1-D160/E160)</f>
        <v/>
      </c>
    </row>
    <row r="161">
      <c r="D161" s="15" t="n"/>
      <c r="E161" s="15" t="n"/>
      <c r="F161" s="16">
        <f>IF(OR(A161="",E161=0),"",1-D161/E161)</f>
        <v/>
      </c>
    </row>
    <row r="162">
      <c r="D162" s="15" t="n"/>
      <c r="E162" s="15" t="n"/>
      <c r="F162" s="16">
        <f>IF(OR(A162="",E162=0),"",1-D162/E162)</f>
        <v/>
      </c>
    </row>
    <row r="163">
      <c r="D163" s="15" t="n"/>
      <c r="E163" s="15" t="n"/>
      <c r="F163" s="16">
        <f>IF(OR(A163="",E163=0),"",1-D163/E163)</f>
        <v/>
      </c>
    </row>
    <row r="164">
      <c r="D164" s="15" t="n"/>
      <c r="E164" s="15" t="n"/>
      <c r="F164" s="16">
        <f>IF(OR(A164="",E164=0),"",1-D164/E164)</f>
        <v/>
      </c>
    </row>
    <row r="165">
      <c r="D165" s="15" t="n"/>
      <c r="E165" s="15" t="n"/>
      <c r="F165" s="16">
        <f>IF(OR(A165="",E165=0),"",1-D165/E165)</f>
        <v/>
      </c>
    </row>
    <row r="166">
      <c r="D166" s="15" t="n"/>
      <c r="E166" s="15" t="n"/>
      <c r="F166" s="16">
        <f>IF(OR(A166="",E166=0),"",1-D166/E166)</f>
        <v/>
      </c>
    </row>
    <row r="167">
      <c r="D167" s="15" t="n"/>
      <c r="E167" s="15" t="n"/>
      <c r="F167" s="16">
        <f>IF(OR(A167="",E167=0),"",1-D167/E167)</f>
        <v/>
      </c>
    </row>
    <row r="168">
      <c r="D168" s="15" t="n"/>
      <c r="E168" s="15" t="n"/>
      <c r="F168" s="16">
        <f>IF(OR(A168="",E168=0),"",1-D168/E168)</f>
        <v/>
      </c>
    </row>
    <row r="169">
      <c r="D169" s="15" t="n"/>
      <c r="E169" s="15" t="n"/>
      <c r="F169" s="16">
        <f>IF(OR(A169="",E169=0),"",1-D169/E169)</f>
        <v/>
      </c>
    </row>
    <row r="170">
      <c r="D170" s="15" t="n"/>
      <c r="E170" s="15" t="n"/>
      <c r="F170" s="16">
        <f>IF(OR(A170="",E170=0),"",1-D170/E170)</f>
        <v/>
      </c>
    </row>
    <row r="171">
      <c r="D171" s="15" t="n"/>
      <c r="E171" s="15" t="n"/>
      <c r="F171" s="16">
        <f>IF(OR(A171="",E171=0),"",1-D171/E171)</f>
        <v/>
      </c>
    </row>
    <row r="172">
      <c r="D172" s="15" t="n"/>
      <c r="E172" s="15" t="n"/>
      <c r="F172" s="16">
        <f>IF(OR(A172="",E172=0),"",1-D172/E172)</f>
        <v/>
      </c>
    </row>
    <row r="173">
      <c r="D173" s="15" t="n"/>
      <c r="E173" s="15" t="n"/>
      <c r="F173" s="16">
        <f>IF(OR(A173="",E173=0),"",1-D173/E173)</f>
        <v/>
      </c>
    </row>
    <row r="174">
      <c r="D174" s="15" t="n"/>
      <c r="E174" s="15" t="n"/>
      <c r="F174" s="16">
        <f>IF(OR(A174="",E174=0),"",1-D174/E174)</f>
        <v/>
      </c>
    </row>
    <row r="175">
      <c r="D175" s="15" t="n"/>
      <c r="E175" s="15" t="n"/>
      <c r="F175" s="16">
        <f>IF(OR(A175="",E175=0),"",1-D175/E175)</f>
        <v/>
      </c>
    </row>
    <row r="176">
      <c r="D176" s="15" t="n"/>
      <c r="E176" s="15" t="n"/>
      <c r="F176" s="16">
        <f>IF(OR(A176="",E176=0),"",1-D176/E176)</f>
        <v/>
      </c>
    </row>
    <row r="177">
      <c r="D177" s="15" t="n"/>
      <c r="E177" s="15" t="n"/>
      <c r="F177" s="16">
        <f>IF(OR(A177="",E177=0),"",1-D177/E177)</f>
        <v/>
      </c>
    </row>
    <row r="178">
      <c r="D178" s="15" t="n"/>
      <c r="E178" s="15" t="n"/>
      <c r="F178" s="16">
        <f>IF(OR(A178="",E178=0),"",1-D178/E178)</f>
        <v/>
      </c>
    </row>
    <row r="179">
      <c r="D179" s="15" t="n"/>
      <c r="E179" s="15" t="n"/>
      <c r="F179" s="16">
        <f>IF(OR(A179="",E179=0),"",1-D179/E179)</f>
        <v/>
      </c>
    </row>
    <row r="180">
      <c r="D180" s="15" t="n"/>
      <c r="E180" s="15" t="n"/>
      <c r="F180" s="16">
        <f>IF(OR(A180="",E180=0),"",1-D180/E180)</f>
        <v/>
      </c>
    </row>
    <row r="181">
      <c r="D181" s="15" t="n"/>
      <c r="E181" s="15" t="n"/>
      <c r="F181" s="16">
        <f>IF(OR(A181="",E181=0),"",1-D181/E181)</f>
        <v/>
      </c>
    </row>
    <row r="182">
      <c r="D182" s="15" t="n"/>
      <c r="E182" s="15" t="n"/>
      <c r="F182" s="16">
        <f>IF(OR(A182="",E182=0),"",1-D182/E182)</f>
        <v/>
      </c>
    </row>
    <row r="183">
      <c r="D183" s="15" t="n"/>
      <c r="E183" s="15" t="n"/>
      <c r="F183" s="16">
        <f>IF(OR(A183="",E183=0),"",1-D183/E183)</f>
        <v/>
      </c>
    </row>
    <row r="184">
      <c r="D184" s="15" t="n"/>
      <c r="E184" s="15" t="n"/>
      <c r="F184" s="16">
        <f>IF(OR(A184="",E184=0),"",1-D184/E184)</f>
        <v/>
      </c>
    </row>
    <row r="185">
      <c r="D185" s="15" t="n"/>
      <c r="E185" s="15" t="n"/>
      <c r="F185" s="16">
        <f>IF(OR(A185="",E185=0),"",1-D185/E185)</f>
        <v/>
      </c>
    </row>
    <row r="186">
      <c r="D186" s="15" t="n"/>
      <c r="E186" s="15" t="n"/>
      <c r="F186" s="16">
        <f>IF(OR(A186="",E186=0),"",1-D186/E186)</f>
        <v/>
      </c>
    </row>
    <row r="187">
      <c r="D187" s="15" t="n"/>
      <c r="E187" s="15" t="n"/>
      <c r="F187" s="16">
        <f>IF(OR(A187="",E187=0),"",1-D187/E187)</f>
        <v/>
      </c>
    </row>
    <row r="188">
      <c r="D188" s="15" t="n"/>
      <c r="E188" s="15" t="n"/>
      <c r="F188" s="16">
        <f>IF(OR(A188="",E188=0),"",1-D188/E188)</f>
        <v/>
      </c>
    </row>
    <row r="189">
      <c r="D189" s="15" t="n"/>
      <c r="E189" s="15" t="n"/>
      <c r="F189" s="16">
        <f>IF(OR(A189="",E189=0),"",1-D189/E189)</f>
        <v/>
      </c>
    </row>
    <row r="190">
      <c r="D190" s="15" t="n"/>
      <c r="E190" s="15" t="n"/>
      <c r="F190" s="16">
        <f>IF(OR(A190="",E190=0),"",1-D190/E190)</f>
        <v/>
      </c>
    </row>
    <row r="191">
      <c r="D191" s="15" t="n"/>
      <c r="E191" s="15" t="n"/>
      <c r="F191" s="16">
        <f>IF(OR(A191="",E191=0),"",1-D191/E191)</f>
        <v/>
      </c>
    </row>
    <row r="192">
      <c r="D192" s="15" t="n"/>
      <c r="E192" s="15" t="n"/>
      <c r="F192" s="16">
        <f>IF(OR(A192="",E192=0),"",1-D192/E192)</f>
        <v/>
      </c>
    </row>
    <row r="193">
      <c r="D193" s="15" t="n"/>
      <c r="E193" s="15" t="n"/>
      <c r="F193" s="16">
        <f>IF(OR(A193="",E193=0),"",1-D193/E193)</f>
        <v/>
      </c>
    </row>
    <row r="194">
      <c r="D194" s="15" t="n"/>
      <c r="E194" s="15" t="n"/>
      <c r="F194" s="16">
        <f>IF(OR(A194="",E194=0),"",1-D194/E194)</f>
        <v/>
      </c>
    </row>
    <row r="195">
      <c r="D195" s="15" t="n"/>
      <c r="E195" s="15" t="n"/>
      <c r="F195" s="16">
        <f>IF(OR(A195="",E195=0),"",1-D195/E195)</f>
        <v/>
      </c>
    </row>
    <row r="196">
      <c r="D196" s="15" t="n"/>
      <c r="E196" s="15" t="n"/>
      <c r="F196" s="16">
        <f>IF(OR(A196="",E196=0),"",1-D196/E196)</f>
        <v/>
      </c>
    </row>
    <row r="197">
      <c r="D197" s="15" t="n"/>
      <c r="E197" s="15" t="n"/>
      <c r="F197" s="16">
        <f>IF(OR(A197="",E197=0),"",1-D197/E197)</f>
        <v/>
      </c>
    </row>
    <row r="198">
      <c r="D198" s="15" t="n"/>
      <c r="E198" s="15" t="n"/>
      <c r="F198" s="16">
        <f>IF(OR(A198="",E198=0),"",1-D198/E198)</f>
        <v/>
      </c>
    </row>
    <row r="199">
      <c r="D199" s="15" t="n"/>
      <c r="E199" s="15" t="n"/>
      <c r="F199" s="16">
        <f>IF(OR(A199="",E199=0),"",1-D199/E199)</f>
        <v/>
      </c>
    </row>
    <row r="200">
      <c r="D200" s="15" t="n"/>
      <c r="E200" s="15" t="n"/>
      <c r="F200" s="16">
        <f>IF(OR(A200="",E200=0),"",1-D200/E200)</f>
        <v/>
      </c>
    </row>
    <row r="201">
      <c r="D201" s="15" t="n"/>
      <c r="E201" s="15" t="n"/>
      <c r="F201" s="16">
        <f>IF(OR(A201="",E201=0),"",1-D201/E201)</f>
        <v/>
      </c>
    </row>
    <row r="202">
      <c r="D202" s="15" t="n"/>
      <c r="E202" s="15" t="n"/>
      <c r="F202" s="16">
        <f>IF(OR(A202="",E202=0),"",1-D202/E202)</f>
        <v/>
      </c>
    </row>
    <row r="203">
      <c r="D203" s="15" t="n"/>
      <c r="E203" s="15" t="n"/>
      <c r="F203" s="16">
        <f>IF(OR(A203="",E203=0),"",1-D203/E203)</f>
        <v/>
      </c>
    </row>
    <row r="204">
      <c r="D204" s="15" t="n"/>
      <c r="E204" s="15" t="n"/>
      <c r="F204" s="16">
        <f>IF(OR(A204="",E204=0),"",1-D204/E204)</f>
        <v/>
      </c>
    </row>
    <row r="205">
      <c r="D205" s="15" t="n"/>
      <c r="E205" s="15" t="n"/>
      <c r="F205" s="16">
        <f>IF(OR(A205="",E205=0),"",1-D205/E205)</f>
        <v/>
      </c>
    </row>
    <row r="206">
      <c r="D206" s="15" t="n"/>
      <c r="E206" s="15" t="n"/>
      <c r="F206" s="16">
        <f>IF(OR(A206="",E206=0),"",1-D206/E206)</f>
        <v/>
      </c>
    </row>
    <row r="207">
      <c r="D207" s="15" t="n"/>
      <c r="E207" s="15" t="n"/>
      <c r="F207" s="16">
        <f>IF(OR(A207="",E207=0),"",1-D207/E207)</f>
        <v/>
      </c>
    </row>
    <row r="208">
      <c r="D208" s="15" t="n"/>
      <c r="E208" s="15" t="n"/>
      <c r="F208" s="16">
        <f>IF(OR(A208="",E208=0),"",1-D208/E208)</f>
        <v/>
      </c>
    </row>
    <row r="209">
      <c r="D209" s="15" t="n"/>
      <c r="E209" s="15" t="n"/>
      <c r="F209" s="16">
        <f>IF(OR(A209="",E209=0),"",1-D209/E209)</f>
        <v/>
      </c>
    </row>
    <row r="210">
      <c r="D210" s="15" t="n"/>
      <c r="E210" s="15" t="n"/>
      <c r="F210" s="16">
        <f>IF(OR(A210="",E210=0),"",1-D210/E210)</f>
        <v/>
      </c>
    </row>
    <row r="211">
      <c r="D211" s="15" t="n"/>
      <c r="E211" s="15" t="n"/>
      <c r="F211" s="16">
        <f>IF(OR(A211="",E211=0),"",1-D211/E211)</f>
        <v/>
      </c>
    </row>
    <row r="212">
      <c r="D212" s="15" t="n"/>
      <c r="E212" s="15" t="n"/>
      <c r="F212" s="16">
        <f>IF(OR(A212="",E212=0),"",1-D212/E212)</f>
        <v/>
      </c>
    </row>
    <row r="213">
      <c r="D213" s="15" t="n"/>
      <c r="E213" s="15" t="n"/>
      <c r="F213" s="16">
        <f>IF(OR(A213="",E213=0),"",1-D213/E213)</f>
        <v/>
      </c>
    </row>
    <row r="214">
      <c r="D214" s="15" t="n"/>
      <c r="E214" s="15" t="n"/>
      <c r="F214" s="16">
        <f>IF(OR(A214="",E214=0),"",1-D214/E214)</f>
        <v/>
      </c>
    </row>
    <row r="215">
      <c r="D215" s="15" t="n"/>
      <c r="E215" s="15" t="n"/>
      <c r="F215" s="16">
        <f>IF(OR(A215="",E215=0),"",1-D215/E215)</f>
        <v/>
      </c>
    </row>
    <row r="216">
      <c r="D216" s="15" t="n"/>
      <c r="E216" s="15" t="n"/>
      <c r="F216" s="16">
        <f>IF(OR(A216="",E216=0),"",1-D216/E216)</f>
        <v/>
      </c>
    </row>
    <row r="217">
      <c r="D217" s="15" t="n"/>
      <c r="E217" s="15" t="n"/>
      <c r="F217" s="16">
        <f>IF(OR(A217="",E217=0),"",1-D217/E217)</f>
        <v/>
      </c>
    </row>
    <row r="218">
      <c r="D218" s="15" t="n"/>
      <c r="E218" s="15" t="n"/>
      <c r="F218" s="16">
        <f>IF(OR(A218="",E218=0),"",1-D218/E218)</f>
        <v/>
      </c>
    </row>
    <row r="219">
      <c r="D219" s="15" t="n"/>
      <c r="E219" s="15" t="n"/>
      <c r="F219" s="16">
        <f>IF(OR(A219="",E219=0),"",1-D219/E219)</f>
        <v/>
      </c>
    </row>
    <row r="220">
      <c r="D220" s="15" t="n"/>
      <c r="E220" s="15" t="n"/>
      <c r="F220" s="16">
        <f>IF(OR(A220="",E220=0),"",1-D220/E220)</f>
        <v/>
      </c>
    </row>
    <row r="221">
      <c r="D221" s="15" t="n"/>
      <c r="E221" s="15" t="n"/>
      <c r="F221" s="16">
        <f>IF(OR(A221="",E221=0),"",1-D221/E221)</f>
        <v/>
      </c>
    </row>
    <row r="222">
      <c r="D222" s="15" t="n"/>
      <c r="E222" s="15" t="n"/>
      <c r="F222" s="16">
        <f>IF(OR(A222="",E222=0),"",1-D222/E222)</f>
        <v/>
      </c>
    </row>
    <row r="223">
      <c r="D223" s="15" t="n"/>
      <c r="E223" s="15" t="n"/>
      <c r="F223" s="16">
        <f>IF(OR(A223="",E223=0),"",1-D223/E223)</f>
        <v/>
      </c>
    </row>
    <row r="224">
      <c r="D224" s="15" t="n"/>
      <c r="E224" s="15" t="n"/>
      <c r="F224" s="16">
        <f>IF(OR(A224="",E224=0),"",1-D224/E224)</f>
        <v/>
      </c>
    </row>
    <row r="225">
      <c r="D225" s="15" t="n"/>
      <c r="E225" s="15" t="n"/>
      <c r="F225" s="16">
        <f>IF(OR(A225="",E225=0),"",1-D225/E225)</f>
        <v/>
      </c>
    </row>
    <row r="226">
      <c r="D226" s="15" t="n"/>
      <c r="E226" s="15" t="n"/>
      <c r="F226" s="16">
        <f>IF(OR(A226="",E226=0),"",1-D226/E226)</f>
        <v/>
      </c>
    </row>
    <row r="227">
      <c r="D227" s="15" t="n"/>
      <c r="E227" s="15" t="n"/>
      <c r="F227" s="16">
        <f>IF(OR(A227="",E227=0),"",1-D227/E227)</f>
        <v/>
      </c>
    </row>
    <row r="228">
      <c r="D228" s="15" t="n"/>
      <c r="E228" s="15" t="n"/>
      <c r="F228" s="16">
        <f>IF(OR(A228="",E228=0),"",1-D228/E228)</f>
        <v/>
      </c>
    </row>
    <row r="229">
      <c r="D229" s="15" t="n"/>
      <c r="E229" s="15" t="n"/>
      <c r="F229" s="16">
        <f>IF(OR(A229="",E229=0),"",1-D229/E229)</f>
        <v/>
      </c>
    </row>
    <row r="230">
      <c r="D230" s="15" t="n"/>
      <c r="E230" s="15" t="n"/>
      <c r="F230" s="16">
        <f>IF(OR(A230="",E230=0),"",1-D230/E230)</f>
        <v/>
      </c>
    </row>
    <row r="231">
      <c r="D231" s="15" t="n"/>
      <c r="E231" s="15" t="n"/>
      <c r="F231" s="16">
        <f>IF(OR(A231="",E231=0),"",1-D231/E231)</f>
        <v/>
      </c>
    </row>
    <row r="232">
      <c r="D232" s="15" t="n"/>
      <c r="E232" s="15" t="n"/>
      <c r="F232" s="16">
        <f>IF(OR(A232="",E232=0),"",1-D232/E232)</f>
        <v/>
      </c>
    </row>
    <row r="233">
      <c r="D233" s="15" t="n"/>
      <c r="E233" s="15" t="n"/>
      <c r="F233" s="16">
        <f>IF(OR(A233="",E233=0),"",1-D233/E233)</f>
        <v/>
      </c>
    </row>
    <row r="234">
      <c r="D234" s="15" t="n"/>
      <c r="E234" s="15" t="n"/>
      <c r="F234" s="16">
        <f>IF(OR(A234="",E234=0),"",1-D234/E234)</f>
        <v/>
      </c>
    </row>
    <row r="235">
      <c r="D235" s="15" t="n"/>
      <c r="E235" s="15" t="n"/>
      <c r="F235" s="16">
        <f>IF(OR(A235="",E235=0),"",1-D235/E235)</f>
        <v/>
      </c>
    </row>
    <row r="236">
      <c r="D236" s="15" t="n"/>
      <c r="E236" s="15" t="n"/>
      <c r="F236" s="16">
        <f>IF(OR(A236="",E236=0),"",1-D236/E236)</f>
        <v/>
      </c>
    </row>
    <row r="237">
      <c r="D237" s="15" t="n"/>
      <c r="E237" s="15" t="n"/>
      <c r="F237" s="16">
        <f>IF(OR(A237="",E237=0),"",1-D237/E237)</f>
        <v/>
      </c>
    </row>
    <row r="238">
      <c r="D238" s="15" t="n"/>
      <c r="E238" s="15" t="n"/>
      <c r="F238" s="16">
        <f>IF(OR(A238="",E238=0),"",1-D238/E238)</f>
        <v/>
      </c>
    </row>
    <row r="239">
      <c r="D239" s="15" t="n"/>
      <c r="E239" s="15" t="n"/>
      <c r="F239" s="16">
        <f>IF(OR(A239="",E239=0),"",1-D239/E239)</f>
        <v/>
      </c>
    </row>
    <row r="240">
      <c r="D240" s="15" t="n"/>
      <c r="E240" s="15" t="n"/>
      <c r="F240" s="16">
        <f>IF(OR(A240="",E240=0),"",1-D240/E240)</f>
        <v/>
      </c>
    </row>
    <row r="241">
      <c r="D241" s="15" t="n"/>
      <c r="E241" s="15" t="n"/>
      <c r="F241" s="16">
        <f>IF(OR(A241="",E241=0),"",1-D241/E241)</f>
        <v/>
      </c>
    </row>
    <row r="242">
      <c r="D242" s="15" t="n"/>
      <c r="E242" s="15" t="n"/>
      <c r="F242" s="16">
        <f>IF(OR(A242="",E242=0),"",1-D242/E242)</f>
        <v/>
      </c>
    </row>
    <row r="243">
      <c r="D243" s="15" t="n"/>
      <c r="E243" s="15" t="n"/>
      <c r="F243" s="16">
        <f>IF(OR(A243="",E243=0),"",1-D243/E243)</f>
        <v/>
      </c>
    </row>
    <row r="244">
      <c r="D244" s="15" t="n"/>
      <c r="E244" s="15" t="n"/>
      <c r="F244" s="16">
        <f>IF(OR(A244="",E244=0),"",1-D244/E244)</f>
        <v/>
      </c>
    </row>
    <row r="245">
      <c r="D245" s="15" t="n"/>
      <c r="E245" s="15" t="n"/>
      <c r="F245" s="16">
        <f>IF(OR(A245="",E245=0),"",1-D245/E245)</f>
        <v/>
      </c>
    </row>
    <row r="246">
      <c r="D246" s="15" t="n"/>
      <c r="E246" s="15" t="n"/>
      <c r="F246" s="16">
        <f>IF(OR(A246="",E246=0),"",1-D246/E246)</f>
        <v/>
      </c>
    </row>
    <row r="247">
      <c r="D247" s="15" t="n"/>
      <c r="E247" s="15" t="n"/>
      <c r="F247" s="16">
        <f>IF(OR(A247="",E247=0),"",1-D247/E247)</f>
        <v/>
      </c>
    </row>
    <row r="248">
      <c r="D248" s="15" t="n"/>
      <c r="E248" s="15" t="n"/>
      <c r="F248" s="16">
        <f>IF(OR(A248="",E248=0),"",1-D248/E248)</f>
        <v/>
      </c>
    </row>
    <row r="249">
      <c r="D249" s="15" t="n"/>
      <c r="E249" s="15" t="n"/>
      <c r="F249" s="16">
        <f>IF(OR(A249="",E249=0),"",1-D249/E249)</f>
        <v/>
      </c>
    </row>
    <row r="250">
      <c r="D250" s="15" t="n"/>
      <c r="E250" s="15" t="n"/>
      <c r="F250" s="16">
        <f>IF(OR(A250="",E250=0),"",1-D250/E250)</f>
        <v/>
      </c>
    </row>
    <row r="251">
      <c r="D251" s="15" t="n"/>
      <c r="E251" s="15" t="n"/>
      <c r="F251" s="16">
        <f>IF(OR(A251="",E251=0),"",1-D251/E251)</f>
        <v/>
      </c>
    </row>
    <row r="252">
      <c r="D252" s="15" t="n"/>
      <c r="E252" s="15" t="n"/>
      <c r="F252" s="16">
        <f>IF(OR(A252="",E252=0),"",1-D252/E252)</f>
        <v/>
      </c>
    </row>
    <row r="253">
      <c r="D253" s="15" t="n"/>
      <c r="E253" s="15" t="n"/>
      <c r="F253" s="16">
        <f>IF(OR(A253="",E253=0),"",1-D253/E253)</f>
        <v/>
      </c>
    </row>
    <row r="254">
      <c r="D254" s="15" t="n"/>
      <c r="E254" s="15" t="n"/>
      <c r="F254" s="16">
        <f>IF(OR(A254="",E254=0),"",1-D254/E254)</f>
        <v/>
      </c>
    </row>
    <row r="255">
      <c r="D255" s="15" t="n"/>
      <c r="E255" s="15" t="n"/>
      <c r="F255" s="16">
        <f>IF(OR(A255="",E255=0),"",1-D255/E255)</f>
        <v/>
      </c>
    </row>
    <row r="256">
      <c r="D256" s="15" t="n"/>
      <c r="E256" s="15" t="n"/>
      <c r="F256" s="16">
        <f>IF(OR(A256="",E256=0),"",1-D256/E256)</f>
        <v/>
      </c>
    </row>
    <row r="257">
      <c r="D257" s="15" t="n"/>
      <c r="E257" s="15" t="n"/>
      <c r="F257" s="16">
        <f>IF(OR(A257="",E257=0),"",1-D257/E257)</f>
        <v/>
      </c>
    </row>
    <row r="258">
      <c r="D258" s="15" t="n"/>
      <c r="E258" s="15" t="n"/>
      <c r="F258" s="16">
        <f>IF(OR(A258="",E258=0),"",1-D258/E258)</f>
        <v/>
      </c>
    </row>
    <row r="259">
      <c r="D259" s="15" t="n"/>
      <c r="E259" s="15" t="n"/>
      <c r="F259" s="16">
        <f>IF(OR(A259="",E259=0),"",1-D259/E259)</f>
        <v/>
      </c>
    </row>
    <row r="260">
      <c r="D260" s="15" t="n"/>
      <c r="E260" s="15" t="n"/>
      <c r="F260" s="16">
        <f>IF(OR(A260="",E260=0),"",1-D260/E260)</f>
        <v/>
      </c>
    </row>
    <row r="261">
      <c r="D261" s="15" t="n"/>
      <c r="E261" s="15" t="n"/>
      <c r="F261" s="16">
        <f>IF(OR(A261="",E261=0),"",1-D261/E261)</f>
        <v/>
      </c>
    </row>
    <row r="262">
      <c r="D262" s="15" t="n"/>
      <c r="E262" s="15" t="n"/>
      <c r="F262" s="16">
        <f>IF(OR(A262="",E262=0),"",1-D262/E262)</f>
        <v/>
      </c>
    </row>
    <row r="263">
      <c r="D263" s="15" t="n"/>
      <c r="E263" s="15" t="n"/>
      <c r="F263" s="16">
        <f>IF(OR(A263="",E263=0),"",1-D263/E263)</f>
        <v/>
      </c>
    </row>
    <row r="264">
      <c r="D264" s="15" t="n"/>
      <c r="E264" s="15" t="n"/>
      <c r="F264" s="16">
        <f>IF(OR(A264="",E264=0),"",1-D264/E264)</f>
        <v/>
      </c>
    </row>
    <row r="265">
      <c r="D265" s="15" t="n"/>
      <c r="E265" s="15" t="n"/>
      <c r="F265" s="16">
        <f>IF(OR(A265="",E265=0),"",1-D265/E265)</f>
        <v/>
      </c>
    </row>
    <row r="266">
      <c r="D266" s="15" t="n"/>
      <c r="E266" s="15" t="n"/>
      <c r="F266" s="16">
        <f>IF(OR(A266="",E266=0),"",1-D266/E266)</f>
        <v/>
      </c>
    </row>
    <row r="267">
      <c r="D267" s="15" t="n"/>
      <c r="E267" s="15" t="n"/>
      <c r="F267" s="16">
        <f>IF(OR(A267="",E267=0),"",1-D267/E267)</f>
        <v/>
      </c>
    </row>
    <row r="268">
      <c r="D268" s="15" t="n"/>
      <c r="E268" s="15" t="n"/>
      <c r="F268" s="16">
        <f>IF(OR(A268="",E268=0),"",1-D268/E268)</f>
        <v/>
      </c>
    </row>
    <row r="269">
      <c r="D269" s="15" t="n"/>
      <c r="E269" s="15" t="n"/>
      <c r="F269" s="16">
        <f>IF(OR(A269="",E269=0),"",1-D269/E269)</f>
        <v/>
      </c>
    </row>
    <row r="270">
      <c r="D270" s="15" t="n"/>
      <c r="E270" s="15" t="n"/>
      <c r="F270" s="16">
        <f>IF(OR(A270="",E270=0),"",1-D270/E270)</f>
        <v/>
      </c>
    </row>
    <row r="271">
      <c r="D271" s="15" t="n"/>
      <c r="E271" s="15" t="n"/>
      <c r="F271" s="16">
        <f>IF(OR(A271="",E271=0),"",1-D271/E271)</f>
        <v/>
      </c>
    </row>
    <row r="272">
      <c r="D272" s="15" t="n"/>
      <c r="E272" s="15" t="n"/>
      <c r="F272" s="16">
        <f>IF(OR(A272="",E272=0),"",1-D272/E272)</f>
        <v/>
      </c>
    </row>
    <row r="273">
      <c r="D273" s="15" t="n"/>
      <c r="E273" s="15" t="n"/>
      <c r="F273" s="16">
        <f>IF(OR(A273="",E273=0),"",1-D273/E273)</f>
        <v/>
      </c>
    </row>
    <row r="274">
      <c r="D274" s="15" t="n"/>
      <c r="E274" s="15" t="n"/>
      <c r="F274" s="16">
        <f>IF(OR(A274="",E274=0),"",1-D274/E274)</f>
        <v/>
      </c>
    </row>
    <row r="275">
      <c r="D275" s="15" t="n"/>
      <c r="E275" s="15" t="n"/>
      <c r="F275" s="16">
        <f>IF(OR(A275="",E275=0),"",1-D275/E275)</f>
        <v/>
      </c>
    </row>
    <row r="276">
      <c r="D276" s="15" t="n"/>
      <c r="E276" s="15" t="n"/>
      <c r="F276" s="16">
        <f>IF(OR(A276="",E276=0),"",1-D276/E276)</f>
        <v/>
      </c>
    </row>
    <row r="277">
      <c r="D277" s="15" t="n"/>
      <c r="E277" s="15" t="n"/>
      <c r="F277" s="16">
        <f>IF(OR(A277="",E277=0),"",1-D277/E277)</f>
        <v/>
      </c>
    </row>
    <row r="278">
      <c r="D278" s="15" t="n"/>
      <c r="E278" s="15" t="n"/>
      <c r="F278" s="16">
        <f>IF(OR(A278="",E278=0),"",1-D278/E278)</f>
        <v/>
      </c>
    </row>
    <row r="279">
      <c r="D279" s="15" t="n"/>
      <c r="E279" s="15" t="n"/>
      <c r="F279" s="16">
        <f>IF(OR(A279="",E279=0),"",1-D279/E279)</f>
        <v/>
      </c>
    </row>
    <row r="280">
      <c r="D280" s="15" t="n"/>
      <c r="E280" s="15" t="n"/>
      <c r="F280" s="16">
        <f>IF(OR(A280="",E280=0),"",1-D280/E280)</f>
        <v/>
      </c>
    </row>
    <row r="281">
      <c r="D281" s="15" t="n"/>
      <c r="E281" s="15" t="n"/>
      <c r="F281" s="16">
        <f>IF(OR(A281="",E281=0),"",1-D281/E281)</f>
        <v/>
      </c>
    </row>
    <row r="282">
      <c r="D282" s="15" t="n"/>
      <c r="E282" s="15" t="n"/>
      <c r="F282" s="16">
        <f>IF(OR(A282="",E282=0),"",1-D282/E282)</f>
        <v/>
      </c>
    </row>
    <row r="283">
      <c r="D283" s="15" t="n"/>
      <c r="E283" s="15" t="n"/>
      <c r="F283" s="16">
        <f>IF(OR(A283="",E283=0),"",1-D283/E283)</f>
        <v/>
      </c>
    </row>
    <row r="284">
      <c r="D284" s="15" t="n"/>
      <c r="E284" s="15" t="n"/>
      <c r="F284" s="16">
        <f>IF(OR(A284="",E284=0),"",1-D284/E284)</f>
        <v/>
      </c>
    </row>
    <row r="285">
      <c r="D285" s="15" t="n"/>
      <c r="E285" s="15" t="n"/>
      <c r="F285" s="16">
        <f>IF(OR(A285="",E285=0),"",1-D285/E285)</f>
        <v/>
      </c>
    </row>
    <row r="286">
      <c r="D286" s="15" t="n"/>
      <c r="E286" s="15" t="n"/>
      <c r="F286" s="16">
        <f>IF(OR(A286="",E286=0),"",1-D286/E286)</f>
        <v/>
      </c>
    </row>
    <row r="287">
      <c r="D287" s="15" t="n"/>
      <c r="E287" s="15" t="n"/>
      <c r="F287" s="16">
        <f>IF(OR(A287="",E287=0),"",1-D287/E287)</f>
        <v/>
      </c>
    </row>
    <row r="288">
      <c r="D288" s="15" t="n"/>
      <c r="E288" s="15" t="n"/>
      <c r="F288" s="16">
        <f>IF(OR(A288="",E288=0),"",1-D288/E288)</f>
        <v/>
      </c>
    </row>
    <row r="289">
      <c r="D289" s="15" t="n"/>
      <c r="E289" s="15" t="n"/>
      <c r="F289" s="16">
        <f>IF(OR(A289="",E289=0),"",1-D289/E289)</f>
        <v/>
      </c>
    </row>
    <row r="290">
      <c r="D290" s="15" t="n"/>
      <c r="E290" s="15" t="n"/>
      <c r="F290" s="16">
        <f>IF(OR(A290="",E290=0),"",1-D290/E290)</f>
        <v/>
      </c>
    </row>
    <row r="291">
      <c r="D291" s="15" t="n"/>
      <c r="E291" s="15" t="n"/>
      <c r="F291" s="16">
        <f>IF(OR(A291="",E291=0),"",1-D291/E291)</f>
        <v/>
      </c>
    </row>
    <row r="292">
      <c r="D292" s="15" t="n"/>
      <c r="E292" s="15" t="n"/>
      <c r="F292" s="16">
        <f>IF(OR(A292="",E292=0),"",1-D292/E292)</f>
        <v/>
      </c>
    </row>
    <row r="293">
      <c r="D293" s="15" t="n"/>
      <c r="E293" s="15" t="n"/>
      <c r="F293" s="16">
        <f>IF(OR(A293="",E293=0),"",1-D293/E293)</f>
        <v/>
      </c>
    </row>
    <row r="294">
      <c r="D294" s="15" t="n"/>
      <c r="E294" s="15" t="n"/>
      <c r="F294" s="16">
        <f>IF(OR(A294="",E294=0),"",1-D294/E294)</f>
        <v/>
      </c>
    </row>
    <row r="295">
      <c r="D295" s="15" t="n"/>
      <c r="E295" s="15" t="n"/>
      <c r="F295" s="16">
        <f>IF(OR(A295="",E295=0),"",1-D295/E295)</f>
        <v/>
      </c>
    </row>
    <row r="296">
      <c r="D296" s="15" t="n"/>
      <c r="E296" s="15" t="n"/>
      <c r="F296" s="16">
        <f>IF(OR(A296="",E296=0),"",1-D296/E296)</f>
        <v/>
      </c>
    </row>
    <row r="297">
      <c r="D297" s="15" t="n"/>
      <c r="E297" s="15" t="n"/>
      <c r="F297" s="16">
        <f>IF(OR(A297="",E297=0),"",1-D297/E297)</f>
        <v/>
      </c>
    </row>
    <row r="298">
      <c r="D298" s="15" t="n"/>
      <c r="E298" s="15" t="n"/>
      <c r="F298" s="16">
        <f>IF(OR(A298="",E298=0),"",1-D298/E298)</f>
        <v/>
      </c>
    </row>
    <row r="299">
      <c r="D299" s="15" t="n"/>
      <c r="E299" s="15" t="n"/>
      <c r="F299" s="16">
        <f>IF(OR(A299="",E299=0),"",1-D299/E299)</f>
        <v/>
      </c>
    </row>
    <row r="300">
      <c r="D300" s="15" t="n"/>
      <c r="E300" s="15" t="n"/>
      <c r="F300" s="16">
        <f>IF(OR(A300="",E300=0),"",1-D300/E300)</f>
        <v/>
      </c>
    </row>
    <row r="301">
      <c r="D301" s="15" t="n"/>
      <c r="E301" s="15" t="n"/>
      <c r="F301" s="16">
        <f>IF(OR(A301="",E301=0),"",1-D301/E301)</f>
        <v/>
      </c>
    </row>
    <row r="302">
      <c r="D302" s="15" t="n"/>
      <c r="E302" s="15" t="n"/>
      <c r="F302" s="16">
        <f>IF(OR(A302="",E302=0),"",1-D302/E302)</f>
        <v/>
      </c>
    </row>
    <row r="303">
      <c r="D303" s="15" t="n"/>
      <c r="E303" s="15" t="n"/>
      <c r="F303" s="16">
        <f>IF(OR(A303="",E303=0),"",1-D303/E303)</f>
        <v/>
      </c>
    </row>
    <row r="304">
      <c r="D304" s="15" t="n"/>
      <c r="E304" s="15" t="n"/>
      <c r="F304" s="16">
        <f>IF(OR(A304="",E304=0),"",1-D304/E304)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406"/>
  <sheetViews>
    <sheetView workbookViewId="0">
      <pane ySplit="6" topLeftCell="A7" activePane="bottomLeft" state="frozen"/>
      <selection pane="bottomLeft" activeCell="A1" sqref="A1"/>
    </sheetView>
  </sheetViews>
  <sheetFormatPr baseColWidth="8" defaultRowHeight="15"/>
  <cols>
    <col width="12" customWidth="1" min="1" max="1"/>
    <col width="12" customWidth="1" min="2" max="2"/>
    <col width="22" customWidth="1" min="3" max="3"/>
    <col width="26" customWidth="1" min="4" max="4"/>
    <col width="14" customWidth="1" min="5" max="5"/>
    <col width="9" customWidth="1" min="6" max="6"/>
    <col width="13" customWidth="1" min="7" max="7"/>
    <col width="13" customWidth="1" min="8" max="8"/>
    <col width="24" customWidth="1" min="9" max="9"/>
    <col width="12" customWidth="1" min="10" max="10"/>
  </cols>
  <sheetData>
    <row r="1">
      <c r="A1" s="1" t="inlineStr">
        <is>
          <t>Gönderilen teklifler</t>
        </is>
      </c>
    </row>
    <row r="2">
      <c r="A2" s="19" t="inlineStr">
        <is>
          <t>Her teklifi bir satır olarak yazın. Takip tarihi geçen bekleyen teklif kırmızı olur.</t>
        </is>
      </c>
    </row>
    <row r="3">
      <c r="E3" s="20" t="inlineStr">
        <is>
          <t>Teklif sayısı</t>
        </is>
      </c>
      <c r="F3" s="20" t="inlineStr">
        <is>
          <t>Kazanma oranı</t>
        </is>
      </c>
      <c r="G3" s="20" t="inlineStr">
        <is>
          <t>Kazanılan tutar</t>
        </is>
      </c>
      <c r="H3" s="20" t="inlineStr">
        <is>
          <t>Bekleyen tutar</t>
        </is>
      </c>
      <c r="I3" s="20" t="inlineStr">
        <is>
          <t>Takibi geciken</t>
        </is>
      </c>
    </row>
    <row r="4">
      <c r="E4" s="21">
        <f>COUNTA(A7:A406)</f>
        <v/>
      </c>
      <c r="F4" s="22">
        <f>IFERROR(COUNTIF(G7:G406,"Kazanıldı")/(COUNTIF(G7:G406,"Kazanıldı")+COUNTIF(G7:G406,"Kaybedildi")),"")</f>
        <v/>
      </c>
      <c r="G4" s="23">
        <f>SUMIFS(E7:E406,G7:G406,"Kazanıldı")</f>
        <v/>
      </c>
      <c r="H4" s="23">
        <f>SUMIFS(E7:E406,G7:G406,"Bekliyor")</f>
        <v/>
      </c>
      <c r="I4" s="21">
        <f>COUNTIFS(G7:G406,"Bekliyor",H7:H406,"&lt;"&amp;TODAY())</f>
        <v/>
      </c>
    </row>
    <row r="6" ht="32" customHeight="1">
      <c r="A6" s="8" t="inlineStr">
        <is>
          <t>Teklif no</t>
        </is>
      </c>
      <c r="B6" s="8" t="inlineStr">
        <is>
          <t>Tarih</t>
        </is>
      </c>
      <c r="C6" s="8" t="inlineStr">
        <is>
          <t>Müşteri</t>
        </is>
      </c>
      <c r="D6" s="8" t="inlineStr">
        <is>
          <t>Konu</t>
        </is>
      </c>
      <c r="E6" s="8" t="inlineStr">
        <is>
          <t>Net tutar</t>
        </is>
      </c>
      <c r="F6" s="8" t="inlineStr">
        <is>
          <t>Marj</t>
        </is>
      </c>
      <c r="G6" s="8" t="inlineStr">
        <is>
          <t>Durum</t>
        </is>
      </c>
      <c r="H6" s="8" t="inlineStr">
        <is>
          <t>Takip tarihi</t>
        </is>
      </c>
      <c r="I6" s="8" t="inlineStr">
        <is>
          <t>Kaybedildiyse nedeni</t>
        </is>
      </c>
      <c r="J6" s="8" t="inlineStr">
        <is>
          <t>Sorumlu</t>
        </is>
      </c>
    </row>
    <row r="7">
      <c r="A7" t="inlineStr">
        <is>
          <t>T-2026-031</t>
        </is>
      </c>
      <c r="B7" s="7">
        <f>TODAY()-40</f>
        <v/>
      </c>
      <c r="C7" t="inlineStr">
        <is>
          <t>Demir Lojistik</t>
        </is>
      </c>
      <c r="D7" t="inlineStr">
        <is>
          <t>Depo raf sistemi</t>
        </is>
      </c>
      <c r="E7" s="24" t="n">
        <v>184000</v>
      </c>
      <c r="F7" s="17" t="n">
        <v>0.27</v>
      </c>
      <c r="G7" t="inlineStr">
        <is>
          <t>Kazanıldı</t>
        </is>
      </c>
      <c r="H7" s="7" t="n"/>
    </row>
    <row r="8">
      <c r="A8" t="inlineStr">
        <is>
          <t>T-2026-033</t>
        </is>
      </c>
      <c r="B8" s="7">
        <f>TODAY()-33</f>
        <v/>
      </c>
      <c r="C8" t="inlineStr">
        <is>
          <t>Ece Gıda</t>
        </is>
      </c>
      <c r="D8" t="inlineStr">
        <is>
          <t>Soğuk oda rafları</t>
        </is>
      </c>
      <c r="E8" s="24" t="n">
        <v>96000</v>
      </c>
      <c r="F8" s="17" t="n">
        <v>0.22</v>
      </c>
      <c r="G8" t="inlineStr">
        <is>
          <t>Kaybedildi</t>
        </is>
      </c>
      <c r="H8" s="7" t="n"/>
      <c r="I8" t="inlineStr">
        <is>
          <t>Fiyat</t>
        </is>
      </c>
    </row>
    <row r="9">
      <c r="A9" t="inlineStr">
        <is>
          <t>T-2026-035</t>
        </is>
      </c>
      <c r="B9" s="7">
        <f>TODAY()-25</f>
        <v/>
      </c>
      <c r="C9" t="inlineStr">
        <is>
          <t>Ova Tarım</t>
        </is>
      </c>
      <c r="D9" t="inlineStr">
        <is>
          <t>Ambar rafları</t>
        </is>
      </c>
      <c r="E9" s="24" t="n">
        <v>142000</v>
      </c>
      <c r="F9" s="17" t="n">
        <v>0.25</v>
      </c>
      <c r="G9" t="inlineStr">
        <is>
          <t>Kazanıldı</t>
        </is>
      </c>
      <c r="H9" s="7" t="n"/>
    </row>
    <row r="10">
      <c r="A10" t="inlineStr">
        <is>
          <t>T-2026-037</t>
        </is>
      </c>
      <c r="B10" s="7">
        <f>TODAY()-18</f>
        <v/>
      </c>
      <c r="C10" t="inlineStr">
        <is>
          <t>Kuzey Market</t>
        </is>
      </c>
      <c r="D10" t="inlineStr">
        <is>
          <t>Mağaza rafları</t>
        </is>
      </c>
      <c r="E10" s="24" t="n">
        <v>61000</v>
      </c>
      <c r="F10" s="17" t="n">
        <v>0.18</v>
      </c>
      <c r="G10" t="inlineStr">
        <is>
          <t>Kaybedildi</t>
        </is>
      </c>
      <c r="H10" s="7" t="n"/>
      <c r="I10" t="inlineStr">
        <is>
          <t>Rakip</t>
        </is>
      </c>
    </row>
    <row r="11">
      <c r="A11" t="inlineStr">
        <is>
          <t>T-2026-039</t>
        </is>
      </c>
      <c r="B11" s="7">
        <f>TODAY()-9</f>
        <v/>
      </c>
      <c r="C11" t="inlineStr">
        <is>
          <t>Demir Lojistik</t>
        </is>
      </c>
      <c r="D11" t="inlineStr">
        <is>
          <t>Ek raf katları</t>
        </is>
      </c>
      <c r="E11" s="24" t="n">
        <v>38000</v>
      </c>
      <c r="F11" s="17" t="n">
        <v>0.3</v>
      </c>
      <c r="G11" t="inlineStr">
        <is>
          <t>Bekliyor</t>
        </is>
      </c>
      <c r="H11" s="7">
        <f>TODAY()-2</f>
        <v/>
      </c>
    </row>
    <row r="12">
      <c r="A12" t="inlineStr">
        <is>
          <t>T-2026-040</t>
        </is>
      </c>
      <c r="B12" s="7">
        <f>TODAY()-4</f>
        <v/>
      </c>
      <c r="C12" t="inlineStr">
        <is>
          <t>Ece Gıda</t>
        </is>
      </c>
      <c r="D12" t="inlineStr">
        <is>
          <t>Sevkiyat alanı</t>
        </is>
      </c>
      <c r="E12" s="24" t="n">
        <v>77000</v>
      </c>
      <c r="F12" s="17" t="n">
        <v>0.24</v>
      </c>
      <c r="G12" t="inlineStr">
        <is>
          <t>Bekliyor</t>
        </is>
      </c>
      <c r="H12" s="7">
        <f>TODAY()+3</f>
        <v/>
      </c>
    </row>
    <row r="13">
      <c r="A13" t="inlineStr">
        <is>
          <t>T-2026-041</t>
        </is>
      </c>
      <c r="B13" s="7">
        <f>TODAY()</f>
        <v/>
      </c>
      <c r="C13" t="inlineStr">
        <is>
          <t>Kaya Yapı</t>
        </is>
      </c>
      <c r="D13" t="inlineStr">
        <is>
          <t>Şantiye deposu</t>
        </is>
      </c>
      <c r="E13" s="24">
        <f>'Teklif'!G28</f>
        <v/>
      </c>
      <c r="F13" s="17">
        <f>'Teklif'!I28</f>
        <v/>
      </c>
      <c r="G13" t="inlineStr">
        <is>
          <t>Bekliyor</t>
        </is>
      </c>
      <c r="H13" s="7">
        <f>TODAY()+7</f>
        <v/>
      </c>
    </row>
    <row r="14">
      <c r="B14" s="7" t="n"/>
      <c r="E14" s="24" t="n"/>
      <c r="F14" s="17" t="n"/>
      <c r="H14" s="7" t="n"/>
    </row>
    <row r="15">
      <c r="B15" s="7" t="n"/>
      <c r="E15" s="24" t="n"/>
      <c r="F15" s="17" t="n"/>
      <c r="H15" s="7" t="n"/>
    </row>
    <row r="16">
      <c r="B16" s="7" t="n"/>
      <c r="E16" s="24" t="n"/>
      <c r="F16" s="17" t="n"/>
      <c r="H16" s="7" t="n"/>
    </row>
    <row r="17">
      <c r="B17" s="7" t="n"/>
      <c r="E17" s="24" t="n"/>
      <c r="F17" s="17" t="n"/>
      <c r="H17" s="7" t="n"/>
    </row>
    <row r="18">
      <c r="B18" s="7" t="n"/>
      <c r="E18" s="24" t="n"/>
      <c r="F18" s="17" t="n"/>
      <c r="H18" s="7" t="n"/>
    </row>
    <row r="19">
      <c r="B19" s="7" t="n"/>
      <c r="E19" s="24" t="n"/>
      <c r="F19" s="17" t="n"/>
      <c r="H19" s="7" t="n"/>
    </row>
    <row r="20">
      <c r="B20" s="7" t="n"/>
      <c r="E20" s="24" t="n"/>
      <c r="F20" s="17" t="n"/>
      <c r="H20" s="7" t="n"/>
    </row>
    <row r="21">
      <c r="B21" s="7" t="n"/>
      <c r="E21" s="24" t="n"/>
      <c r="F21" s="17" t="n"/>
      <c r="H21" s="7" t="n"/>
    </row>
    <row r="22">
      <c r="B22" s="7" t="n"/>
      <c r="E22" s="24" t="n"/>
      <c r="F22" s="17" t="n"/>
      <c r="H22" s="7" t="n"/>
    </row>
    <row r="23">
      <c r="B23" s="7" t="n"/>
      <c r="E23" s="24" t="n"/>
      <c r="F23" s="17" t="n"/>
      <c r="H23" s="7" t="n"/>
    </row>
    <row r="24">
      <c r="B24" s="7" t="n"/>
      <c r="E24" s="24" t="n"/>
      <c r="F24" s="17" t="n"/>
      <c r="H24" s="7" t="n"/>
    </row>
    <row r="25">
      <c r="B25" s="7" t="n"/>
      <c r="E25" s="24" t="n"/>
      <c r="F25" s="17" t="n"/>
      <c r="H25" s="7" t="n"/>
    </row>
    <row r="26">
      <c r="B26" s="7" t="n"/>
      <c r="E26" s="24" t="n"/>
      <c r="F26" s="17" t="n"/>
      <c r="H26" s="7" t="n"/>
    </row>
    <row r="27">
      <c r="B27" s="7" t="n"/>
      <c r="E27" s="24" t="n"/>
      <c r="F27" s="17" t="n"/>
      <c r="H27" s="7" t="n"/>
    </row>
    <row r="28">
      <c r="B28" s="7" t="n"/>
      <c r="E28" s="24" t="n"/>
      <c r="F28" s="17" t="n"/>
      <c r="H28" s="7" t="n"/>
    </row>
    <row r="29">
      <c r="B29" s="7" t="n"/>
      <c r="E29" s="24" t="n"/>
      <c r="F29" s="17" t="n"/>
      <c r="H29" s="7" t="n"/>
    </row>
    <row r="30">
      <c r="B30" s="7" t="n"/>
      <c r="E30" s="24" t="n"/>
      <c r="F30" s="17" t="n"/>
      <c r="H30" s="7" t="n"/>
    </row>
    <row r="31">
      <c r="B31" s="7" t="n"/>
      <c r="E31" s="24" t="n"/>
      <c r="F31" s="17" t="n"/>
      <c r="H31" s="7" t="n"/>
    </row>
    <row r="32">
      <c r="B32" s="7" t="n"/>
      <c r="E32" s="24" t="n"/>
      <c r="F32" s="17" t="n"/>
      <c r="H32" s="7" t="n"/>
    </row>
    <row r="33">
      <c r="B33" s="7" t="n"/>
      <c r="E33" s="24" t="n"/>
      <c r="F33" s="17" t="n"/>
      <c r="H33" s="7" t="n"/>
    </row>
    <row r="34">
      <c r="B34" s="7" t="n"/>
      <c r="E34" s="24" t="n"/>
      <c r="F34" s="17" t="n"/>
      <c r="H34" s="7" t="n"/>
    </row>
    <row r="35">
      <c r="B35" s="7" t="n"/>
      <c r="E35" s="24" t="n"/>
      <c r="F35" s="17" t="n"/>
      <c r="H35" s="7" t="n"/>
    </row>
    <row r="36">
      <c r="B36" s="7" t="n"/>
      <c r="E36" s="24" t="n"/>
      <c r="F36" s="17" t="n"/>
      <c r="H36" s="7" t="n"/>
    </row>
    <row r="37">
      <c r="B37" s="7" t="n"/>
      <c r="E37" s="24" t="n"/>
      <c r="F37" s="17" t="n"/>
      <c r="H37" s="7" t="n"/>
    </row>
    <row r="38">
      <c r="B38" s="7" t="n"/>
      <c r="E38" s="24" t="n"/>
      <c r="F38" s="17" t="n"/>
      <c r="H38" s="7" t="n"/>
    </row>
    <row r="39">
      <c r="B39" s="7" t="n"/>
      <c r="E39" s="24" t="n"/>
      <c r="F39" s="17" t="n"/>
      <c r="H39" s="7" t="n"/>
    </row>
    <row r="40">
      <c r="B40" s="7" t="n"/>
      <c r="E40" s="24" t="n"/>
      <c r="F40" s="17" t="n"/>
      <c r="H40" s="7" t="n"/>
    </row>
    <row r="41">
      <c r="B41" s="7" t="n"/>
      <c r="E41" s="24" t="n"/>
      <c r="F41" s="17" t="n"/>
      <c r="H41" s="7" t="n"/>
    </row>
    <row r="42">
      <c r="B42" s="7" t="n"/>
      <c r="E42" s="24" t="n"/>
      <c r="F42" s="17" t="n"/>
      <c r="H42" s="7" t="n"/>
    </row>
    <row r="43">
      <c r="B43" s="7" t="n"/>
      <c r="E43" s="24" t="n"/>
      <c r="F43" s="17" t="n"/>
      <c r="H43" s="7" t="n"/>
    </row>
    <row r="44">
      <c r="B44" s="7" t="n"/>
      <c r="E44" s="24" t="n"/>
      <c r="F44" s="17" t="n"/>
      <c r="H44" s="7" t="n"/>
    </row>
    <row r="45">
      <c r="B45" s="7" t="n"/>
      <c r="E45" s="24" t="n"/>
      <c r="F45" s="17" t="n"/>
      <c r="H45" s="7" t="n"/>
    </row>
    <row r="46">
      <c r="B46" s="7" t="n"/>
      <c r="E46" s="24" t="n"/>
      <c r="F46" s="17" t="n"/>
      <c r="H46" s="7" t="n"/>
    </row>
    <row r="47">
      <c r="B47" s="7" t="n"/>
      <c r="E47" s="24" t="n"/>
      <c r="F47" s="17" t="n"/>
      <c r="H47" s="7" t="n"/>
    </row>
    <row r="48">
      <c r="B48" s="7" t="n"/>
      <c r="E48" s="24" t="n"/>
      <c r="F48" s="17" t="n"/>
      <c r="H48" s="7" t="n"/>
    </row>
    <row r="49">
      <c r="B49" s="7" t="n"/>
      <c r="E49" s="24" t="n"/>
      <c r="F49" s="17" t="n"/>
      <c r="H49" s="7" t="n"/>
    </row>
    <row r="50">
      <c r="B50" s="7" t="n"/>
      <c r="E50" s="24" t="n"/>
      <c r="F50" s="17" t="n"/>
      <c r="H50" s="7" t="n"/>
    </row>
    <row r="51">
      <c r="B51" s="7" t="n"/>
      <c r="E51" s="24" t="n"/>
      <c r="F51" s="17" t="n"/>
      <c r="H51" s="7" t="n"/>
    </row>
    <row r="52">
      <c r="B52" s="7" t="n"/>
      <c r="E52" s="24" t="n"/>
      <c r="F52" s="17" t="n"/>
      <c r="H52" s="7" t="n"/>
    </row>
    <row r="53">
      <c r="B53" s="7" t="n"/>
      <c r="E53" s="24" t="n"/>
      <c r="F53" s="17" t="n"/>
      <c r="H53" s="7" t="n"/>
    </row>
    <row r="54">
      <c r="B54" s="7" t="n"/>
      <c r="E54" s="24" t="n"/>
      <c r="F54" s="17" t="n"/>
      <c r="H54" s="7" t="n"/>
    </row>
    <row r="55">
      <c r="B55" s="7" t="n"/>
      <c r="E55" s="24" t="n"/>
      <c r="F55" s="17" t="n"/>
      <c r="H55" s="7" t="n"/>
    </row>
    <row r="56">
      <c r="B56" s="7" t="n"/>
      <c r="E56" s="24" t="n"/>
      <c r="F56" s="17" t="n"/>
      <c r="H56" s="7" t="n"/>
    </row>
    <row r="57">
      <c r="B57" s="7" t="n"/>
      <c r="E57" s="24" t="n"/>
      <c r="F57" s="17" t="n"/>
      <c r="H57" s="7" t="n"/>
    </row>
    <row r="58">
      <c r="B58" s="7" t="n"/>
      <c r="E58" s="24" t="n"/>
      <c r="F58" s="17" t="n"/>
      <c r="H58" s="7" t="n"/>
    </row>
    <row r="59">
      <c r="B59" s="7" t="n"/>
      <c r="E59" s="24" t="n"/>
      <c r="F59" s="17" t="n"/>
      <c r="H59" s="7" t="n"/>
    </row>
    <row r="60">
      <c r="B60" s="7" t="n"/>
      <c r="E60" s="24" t="n"/>
      <c r="F60" s="17" t="n"/>
      <c r="H60" s="7" t="n"/>
    </row>
    <row r="61">
      <c r="B61" s="7" t="n"/>
      <c r="E61" s="24" t="n"/>
      <c r="F61" s="17" t="n"/>
      <c r="H61" s="7" t="n"/>
    </row>
    <row r="62">
      <c r="B62" s="7" t="n"/>
      <c r="E62" s="24" t="n"/>
      <c r="F62" s="17" t="n"/>
      <c r="H62" s="7" t="n"/>
    </row>
    <row r="63">
      <c r="B63" s="7" t="n"/>
      <c r="E63" s="24" t="n"/>
      <c r="F63" s="17" t="n"/>
      <c r="H63" s="7" t="n"/>
    </row>
    <row r="64">
      <c r="B64" s="7" t="n"/>
      <c r="E64" s="24" t="n"/>
      <c r="F64" s="17" t="n"/>
      <c r="H64" s="7" t="n"/>
    </row>
    <row r="65">
      <c r="B65" s="7" t="n"/>
      <c r="E65" s="24" t="n"/>
      <c r="F65" s="17" t="n"/>
      <c r="H65" s="7" t="n"/>
    </row>
    <row r="66">
      <c r="B66" s="7" t="n"/>
      <c r="E66" s="24" t="n"/>
      <c r="F66" s="17" t="n"/>
      <c r="H66" s="7" t="n"/>
    </row>
    <row r="67">
      <c r="B67" s="7" t="n"/>
      <c r="E67" s="24" t="n"/>
      <c r="F67" s="17" t="n"/>
      <c r="H67" s="7" t="n"/>
    </row>
    <row r="68">
      <c r="B68" s="7" t="n"/>
      <c r="E68" s="24" t="n"/>
      <c r="F68" s="17" t="n"/>
      <c r="H68" s="7" t="n"/>
    </row>
    <row r="69">
      <c r="B69" s="7" t="n"/>
      <c r="E69" s="24" t="n"/>
      <c r="F69" s="17" t="n"/>
      <c r="H69" s="7" t="n"/>
    </row>
    <row r="70">
      <c r="B70" s="7" t="n"/>
      <c r="E70" s="24" t="n"/>
      <c r="F70" s="17" t="n"/>
      <c r="H70" s="7" t="n"/>
    </row>
    <row r="71">
      <c r="B71" s="7" t="n"/>
      <c r="E71" s="24" t="n"/>
      <c r="F71" s="17" t="n"/>
      <c r="H71" s="7" t="n"/>
    </row>
    <row r="72">
      <c r="B72" s="7" t="n"/>
      <c r="E72" s="24" t="n"/>
      <c r="F72" s="17" t="n"/>
      <c r="H72" s="7" t="n"/>
    </row>
    <row r="73">
      <c r="B73" s="7" t="n"/>
      <c r="E73" s="24" t="n"/>
      <c r="F73" s="17" t="n"/>
      <c r="H73" s="7" t="n"/>
    </row>
    <row r="74">
      <c r="B74" s="7" t="n"/>
      <c r="E74" s="24" t="n"/>
      <c r="F74" s="17" t="n"/>
      <c r="H74" s="7" t="n"/>
    </row>
    <row r="75">
      <c r="B75" s="7" t="n"/>
      <c r="E75" s="24" t="n"/>
      <c r="F75" s="17" t="n"/>
      <c r="H75" s="7" t="n"/>
    </row>
    <row r="76">
      <c r="B76" s="7" t="n"/>
      <c r="E76" s="24" t="n"/>
      <c r="F76" s="17" t="n"/>
      <c r="H76" s="7" t="n"/>
    </row>
    <row r="77">
      <c r="B77" s="7" t="n"/>
      <c r="E77" s="24" t="n"/>
      <c r="F77" s="17" t="n"/>
      <c r="H77" s="7" t="n"/>
    </row>
    <row r="78">
      <c r="B78" s="7" t="n"/>
      <c r="E78" s="24" t="n"/>
      <c r="F78" s="17" t="n"/>
      <c r="H78" s="7" t="n"/>
    </row>
    <row r="79">
      <c r="B79" s="7" t="n"/>
      <c r="E79" s="24" t="n"/>
      <c r="F79" s="17" t="n"/>
      <c r="H79" s="7" t="n"/>
    </row>
    <row r="80">
      <c r="B80" s="7" t="n"/>
      <c r="E80" s="24" t="n"/>
      <c r="F80" s="17" t="n"/>
      <c r="H80" s="7" t="n"/>
    </row>
    <row r="81">
      <c r="B81" s="7" t="n"/>
      <c r="E81" s="24" t="n"/>
      <c r="F81" s="17" t="n"/>
      <c r="H81" s="7" t="n"/>
    </row>
    <row r="82">
      <c r="B82" s="7" t="n"/>
      <c r="E82" s="24" t="n"/>
      <c r="F82" s="17" t="n"/>
      <c r="H82" s="7" t="n"/>
    </row>
    <row r="83">
      <c r="B83" s="7" t="n"/>
      <c r="E83" s="24" t="n"/>
      <c r="F83" s="17" t="n"/>
      <c r="H83" s="7" t="n"/>
    </row>
    <row r="84">
      <c r="B84" s="7" t="n"/>
      <c r="E84" s="24" t="n"/>
      <c r="F84" s="17" t="n"/>
      <c r="H84" s="7" t="n"/>
    </row>
    <row r="85">
      <c r="B85" s="7" t="n"/>
      <c r="E85" s="24" t="n"/>
      <c r="F85" s="17" t="n"/>
      <c r="H85" s="7" t="n"/>
    </row>
    <row r="86">
      <c r="B86" s="7" t="n"/>
      <c r="E86" s="24" t="n"/>
      <c r="F86" s="17" t="n"/>
      <c r="H86" s="7" t="n"/>
    </row>
    <row r="87">
      <c r="B87" s="7" t="n"/>
      <c r="E87" s="24" t="n"/>
      <c r="F87" s="17" t="n"/>
      <c r="H87" s="7" t="n"/>
    </row>
    <row r="88">
      <c r="B88" s="7" t="n"/>
      <c r="E88" s="24" t="n"/>
      <c r="F88" s="17" t="n"/>
      <c r="H88" s="7" t="n"/>
    </row>
    <row r="89">
      <c r="B89" s="7" t="n"/>
      <c r="E89" s="24" t="n"/>
      <c r="F89" s="17" t="n"/>
      <c r="H89" s="7" t="n"/>
    </row>
    <row r="90">
      <c r="B90" s="7" t="n"/>
      <c r="E90" s="24" t="n"/>
      <c r="F90" s="17" t="n"/>
      <c r="H90" s="7" t="n"/>
    </row>
    <row r="91">
      <c r="B91" s="7" t="n"/>
      <c r="E91" s="24" t="n"/>
      <c r="F91" s="17" t="n"/>
      <c r="H91" s="7" t="n"/>
    </row>
    <row r="92">
      <c r="B92" s="7" t="n"/>
      <c r="E92" s="24" t="n"/>
      <c r="F92" s="17" t="n"/>
      <c r="H92" s="7" t="n"/>
    </row>
    <row r="93">
      <c r="B93" s="7" t="n"/>
      <c r="E93" s="24" t="n"/>
      <c r="F93" s="17" t="n"/>
      <c r="H93" s="7" t="n"/>
    </row>
    <row r="94">
      <c r="B94" s="7" t="n"/>
      <c r="E94" s="24" t="n"/>
      <c r="F94" s="17" t="n"/>
      <c r="H94" s="7" t="n"/>
    </row>
    <row r="95">
      <c r="B95" s="7" t="n"/>
      <c r="E95" s="24" t="n"/>
      <c r="F95" s="17" t="n"/>
      <c r="H95" s="7" t="n"/>
    </row>
    <row r="96">
      <c r="B96" s="7" t="n"/>
      <c r="E96" s="24" t="n"/>
      <c r="F96" s="17" t="n"/>
      <c r="H96" s="7" t="n"/>
    </row>
    <row r="97">
      <c r="B97" s="7" t="n"/>
      <c r="E97" s="24" t="n"/>
      <c r="F97" s="17" t="n"/>
      <c r="H97" s="7" t="n"/>
    </row>
    <row r="98">
      <c r="B98" s="7" t="n"/>
      <c r="E98" s="24" t="n"/>
      <c r="F98" s="17" t="n"/>
      <c r="H98" s="7" t="n"/>
    </row>
    <row r="99">
      <c r="B99" s="7" t="n"/>
      <c r="E99" s="24" t="n"/>
      <c r="F99" s="17" t="n"/>
      <c r="H99" s="7" t="n"/>
    </row>
    <row r="100">
      <c r="B100" s="7" t="n"/>
      <c r="E100" s="24" t="n"/>
      <c r="F100" s="17" t="n"/>
      <c r="H100" s="7" t="n"/>
    </row>
    <row r="101">
      <c r="B101" s="7" t="n"/>
      <c r="E101" s="24" t="n"/>
      <c r="F101" s="17" t="n"/>
      <c r="H101" s="7" t="n"/>
    </row>
    <row r="102">
      <c r="B102" s="7" t="n"/>
      <c r="E102" s="24" t="n"/>
      <c r="F102" s="17" t="n"/>
      <c r="H102" s="7" t="n"/>
    </row>
    <row r="103">
      <c r="B103" s="7" t="n"/>
      <c r="E103" s="24" t="n"/>
      <c r="F103" s="17" t="n"/>
      <c r="H103" s="7" t="n"/>
    </row>
    <row r="104">
      <c r="B104" s="7" t="n"/>
      <c r="E104" s="24" t="n"/>
      <c r="F104" s="17" t="n"/>
      <c r="H104" s="7" t="n"/>
    </row>
    <row r="105">
      <c r="B105" s="7" t="n"/>
      <c r="E105" s="24" t="n"/>
      <c r="F105" s="17" t="n"/>
      <c r="H105" s="7" t="n"/>
    </row>
    <row r="106">
      <c r="B106" s="7" t="n"/>
      <c r="E106" s="24" t="n"/>
      <c r="F106" s="17" t="n"/>
      <c r="H106" s="7" t="n"/>
    </row>
    <row r="107">
      <c r="B107" s="7" t="n"/>
      <c r="E107" s="24" t="n"/>
      <c r="F107" s="17" t="n"/>
      <c r="H107" s="7" t="n"/>
    </row>
    <row r="108">
      <c r="B108" s="7" t="n"/>
      <c r="E108" s="24" t="n"/>
      <c r="F108" s="17" t="n"/>
      <c r="H108" s="7" t="n"/>
    </row>
    <row r="109">
      <c r="B109" s="7" t="n"/>
      <c r="E109" s="24" t="n"/>
      <c r="F109" s="17" t="n"/>
      <c r="H109" s="7" t="n"/>
    </row>
    <row r="110">
      <c r="B110" s="7" t="n"/>
      <c r="E110" s="24" t="n"/>
      <c r="F110" s="17" t="n"/>
      <c r="H110" s="7" t="n"/>
    </row>
    <row r="111">
      <c r="B111" s="7" t="n"/>
      <c r="E111" s="24" t="n"/>
      <c r="F111" s="17" t="n"/>
      <c r="H111" s="7" t="n"/>
    </row>
    <row r="112">
      <c r="B112" s="7" t="n"/>
      <c r="E112" s="24" t="n"/>
      <c r="F112" s="17" t="n"/>
      <c r="H112" s="7" t="n"/>
    </row>
    <row r="113">
      <c r="B113" s="7" t="n"/>
      <c r="E113" s="24" t="n"/>
      <c r="F113" s="17" t="n"/>
      <c r="H113" s="7" t="n"/>
    </row>
    <row r="114">
      <c r="B114" s="7" t="n"/>
      <c r="E114" s="24" t="n"/>
      <c r="F114" s="17" t="n"/>
      <c r="H114" s="7" t="n"/>
    </row>
    <row r="115">
      <c r="B115" s="7" t="n"/>
      <c r="E115" s="24" t="n"/>
      <c r="F115" s="17" t="n"/>
      <c r="H115" s="7" t="n"/>
    </row>
    <row r="116">
      <c r="B116" s="7" t="n"/>
      <c r="E116" s="24" t="n"/>
      <c r="F116" s="17" t="n"/>
      <c r="H116" s="7" t="n"/>
    </row>
    <row r="117">
      <c r="B117" s="7" t="n"/>
      <c r="E117" s="24" t="n"/>
      <c r="F117" s="17" t="n"/>
      <c r="H117" s="7" t="n"/>
    </row>
    <row r="118">
      <c r="B118" s="7" t="n"/>
      <c r="E118" s="24" t="n"/>
      <c r="F118" s="17" t="n"/>
      <c r="H118" s="7" t="n"/>
    </row>
    <row r="119">
      <c r="B119" s="7" t="n"/>
      <c r="E119" s="24" t="n"/>
      <c r="F119" s="17" t="n"/>
      <c r="H119" s="7" t="n"/>
    </row>
    <row r="120">
      <c r="B120" s="7" t="n"/>
      <c r="E120" s="24" t="n"/>
      <c r="F120" s="17" t="n"/>
      <c r="H120" s="7" t="n"/>
    </row>
    <row r="121">
      <c r="B121" s="7" t="n"/>
      <c r="E121" s="24" t="n"/>
      <c r="F121" s="17" t="n"/>
      <c r="H121" s="7" t="n"/>
    </row>
    <row r="122">
      <c r="B122" s="7" t="n"/>
      <c r="E122" s="24" t="n"/>
      <c r="F122" s="17" t="n"/>
      <c r="H122" s="7" t="n"/>
    </row>
    <row r="123">
      <c r="B123" s="7" t="n"/>
      <c r="E123" s="24" t="n"/>
      <c r="F123" s="17" t="n"/>
      <c r="H123" s="7" t="n"/>
    </row>
    <row r="124">
      <c r="B124" s="7" t="n"/>
      <c r="E124" s="24" t="n"/>
      <c r="F124" s="17" t="n"/>
      <c r="H124" s="7" t="n"/>
    </row>
    <row r="125">
      <c r="B125" s="7" t="n"/>
      <c r="E125" s="24" t="n"/>
      <c r="F125" s="17" t="n"/>
      <c r="H125" s="7" t="n"/>
    </row>
    <row r="126">
      <c r="B126" s="7" t="n"/>
      <c r="E126" s="24" t="n"/>
      <c r="F126" s="17" t="n"/>
      <c r="H126" s="7" t="n"/>
    </row>
    <row r="127">
      <c r="B127" s="7" t="n"/>
      <c r="E127" s="24" t="n"/>
      <c r="F127" s="17" t="n"/>
      <c r="H127" s="7" t="n"/>
    </row>
    <row r="128">
      <c r="B128" s="7" t="n"/>
      <c r="E128" s="24" t="n"/>
      <c r="F128" s="17" t="n"/>
      <c r="H128" s="7" t="n"/>
    </row>
    <row r="129">
      <c r="B129" s="7" t="n"/>
      <c r="E129" s="24" t="n"/>
      <c r="F129" s="17" t="n"/>
      <c r="H129" s="7" t="n"/>
    </row>
    <row r="130">
      <c r="B130" s="7" t="n"/>
      <c r="E130" s="24" t="n"/>
      <c r="F130" s="17" t="n"/>
      <c r="H130" s="7" t="n"/>
    </row>
    <row r="131">
      <c r="B131" s="7" t="n"/>
      <c r="E131" s="24" t="n"/>
      <c r="F131" s="17" t="n"/>
      <c r="H131" s="7" t="n"/>
    </row>
    <row r="132">
      <c r="B132" s="7" t="n"/>
      <c r="E132" s="24" t="n"/>
      <c r="F132" s="17" t="n"/>
      <c r="H132" s="7" t="n"/>
    </row>
    <row r="133">
      <c r="B133" s="7" t="n"/>
      <c r="E133" s="24" t="n"/>
      <c r="F133" s="17" t="n"/>
      <c r="H133" s="7" t="n"/>
    </row>
    <row r="134">
      <c r="B134" s="7" t="n"/>
      <c r="E134" s="24" t="n"/>
      <c r="F134" s="17" t="n"/>
      <c r="H134" s="7" t="n"/>
    </row>
    <row r="135">
      <c r="B135" s="7" t="n"/>
      <c r="E135" s="24" t="n"/>
      <c r="F135" s="17" t="n"/>
      <c r="H135" s="7" t="n"/>
    </row>
    <row r="136">
      <c r="B136" s="7" t="n"/>
      <c r="E136" s="24" t="n"/>
      <c r="F136" s="17" t="n"/>
      <c r="H136" s="7" t="n"/>
    </row>
    <row r="137">
      <c r="B137" s="7" t="n"/>
      <c r="E137" s="24" t="n"/>
      <c r="F137" s="17" t="n"/>
      <c r="H137" s="7" t="n"/>
    </row>
    <row r="138">
      <c r="B138" s="7" t="n"/>
      <c r="E138" s="24" t="n"/>
      <c r="F138" s="17" t="n"/>
      <c r="H138" s="7" t="n"/>
    </row>
    <row r="139">
      <c r="B139" s="7" t="n"/>
      <c r="E139" s="24" t="n"/>
      <c r="F139" s="17" t="n"/>
      <c r="H139" s="7" t="n"/>
    </row>
    <row r="140">
      <c r="B140" s="7" t="n"/>
      <c r="E140" s="24" t="n"/>
      <c r="F140" s="17" t="n"/>
      <c r="H140" s="7" t="n"/>
    </row>
    <row r="141">
      <c r="B141" s="7" t="n"/>
      <c r="E141" s="24" t="n"/>
      <c r="F141" s="17" t="n"/>
      <c r="H141" s="7" t="n"/>
    </row>
    <row r="142">
      <c r="B142" s="7" t="n"/>
      <c r="E142" s="24" t="n"/>
      <c r="F142" s="17" t="n"/>
      <c r="H142" s="7" t="n"/>
    </row>
    <row r="143">
      <c r="B143" s="7" t="n"/>
      <c r="E143" s="24" t="n"/>
      <c r="F143" s="17" t="n"/>
      <c r="H143" s="7" t="n"/>
    </row>
    <row r="144">
      <c r="B144" s="7" t="n"/>
      <c r="E144" s="24" t="n"/>
      <c r="F144" s="17" t="n"/>
      <c r="H144" s="7" t="n"/>
    </row>
    <row r="145">
      <c r="B145" s="7" t="n"/>
      <c r="E145" s="24" t="n"/>
      <c r="F145" s="17" t="n"/>
      <c r="H145" s="7" t="n"/>
    </row>
    <row r="146">
      <c r="B146" s="7" t="n"/>
      <c r="E146" s="24" t="n"/>
      <c r="F146" s="17" t="n"/>
      <c r="H146" s="7" t="n"/>
    </row>
    <row r="147">
      <c r="B147" s="7" t="n"/>
      <c r="E147" s="24" t="n"/>
      <c r="F147" s="17" t="n"/>
      <c r="H147" s="7" t="n"/>
    </row>
    <row r="148">
      <c r="B148" s="7" t="n"/>
      <c r="E148" s="24" t="n"/>
      <c r="F148" s="17" t="n"/>
      <c r="H148" s="7" t="n"/>
    </row>
    <row r="149">
      <c r="B149" s="7" t="n"/>
      <c r="E149" s="24" t="n"/>
      <c r="F149" s="17" t="n"/>
      <c r="H149" s="7" t="n"/>
    </row>
    <row r="150">
      <c r="B150" s="7" t="n"/>
      <c r="E150" s="24" t="n"/>
      <c r="F150" s="17" t="n"/>
      <c r="H150" s="7" t="n"/>
    </row>
    <row r="151">
      <c r="B151" s="7" t="n"/>
      <c r="E151" s="24" t="n"/>
      <c r="F151" s="17" t="n"/>
      <c r="H151" s="7" t="n"/>
    </row>
    <row r="152">
      <c r="B152" s="7" t="n"/>
      <c r="E152" s="24" t="n"/>
      <c r="F152" s="17" t="n"/>
      <c r="H152" s="7" t="n"/>
    </row>
    <row r="153">
      <c r="B153" s="7" t="n"/>
      <c r="E153" s="24" t="n"/>
      <c r="F153" s="17" t="n"/>
      <c r="H153" s="7" t="n"/>
    </row>
    <row r="154">
      <c r="B154" s="7" t="n"/>
      <c r="E154" s="24" t="n"/>
      <c r="F154" s="17" t="n"/>
      <c r="H154" s="7" t="n"/>
    </row>
    <row r="155">
      <c r="B155" s="7" t="n"/>
      <c r="E155" s="24" t="n"/>
      <c r="F155" s="17" t="n"/>
      <c r="H155" s="7" t="n"/>
    </row>
    <row r="156">
      <c r="B156" s="7" t="n"/>
      <c r="E156" s="24" t="n"/>
      <c r="F156" s="17" t="n"/>
      <c r="H156" s="7" t="n"/>
    </row>
    <row r="157">
      <c r="B157" s="7" t="n"/>
      <c r="E157" s="24" t="n"/>
      <c r="F157" s="17" t="n"/>
      <c r="H157" s="7" t="n"/>
    </row>
    <row r="158">
      <c r="B158" s="7" t="n"/>
      <c r="E158" s="24" t="n"/>
      <c r="F158" s="17" t="n"/>
      <c r="H158" s="7" t="n"/>
    </row>
    <row r="159">
      <c r="B159" s="7" t="n"/>
      <c r="E159" s="24" t="n"/>
      <c r="F159" s="17" t="n"/>
      <c r="H159" s="7" t="n"/>
    </row>
    <row r="160">
      <c r="B160" s="7" t="n"/>
      <c r="E160" s="24" t="n"/>
      <c r="F160" s="17" t="n"/>
      <c r="H160" s="7" t="n"/>
    </row>
    <row r="161">
      <c r="B161" s="7" t="n"/>
      <c r="E161" s="24" t="n"/>
      <c r="F161" s="17" t="n"/>
      <c r="H161" s="7" t="n"/>
    </row>
    <row r="162">
      <c r="B162" s="7" t="n"/>
      <c r="E162" s="24" t="n"/>
      <c r="F162" s="17" t="n"/>
      <c r="H162" s="7" t="n"/>
    </row>
    <row r="163">
      <c r="B163" s="7" t="n"/>
      <c r="E163" s="24" t="n"/>
      <c r="F163" s="17" t="n"/>
      <c r="H163" s="7" t="n"/>
    </row>
    <row r="164">
      <c r="B164" s="7" t="n"/>
      <c r="E164" s="24" t="n"/>
      <c r="F164" s="17" t="n"/>
      <c r="H164" s="7" t="n"/>
    </row>
    <row r="165">
      <c r="B165" s="7" t="n"/>
      <c r="E165" s="24" t="n"/>
      <c r="F165" s="17" t="n"/>
      <c r="H165" s="7" t="n"/>
    </row>
    <row r="166">
      <c r="B166" s="7" t="n"/>
      <c r="E166" s="24" t="n"/>
      <c r="F166" s="17" t="n"/>
      <c r="H166" s="7" t="n"/>
    </row>
    <row r="167">
      <c r="B167" s="7" t="n"/>
      <c r="E167" s="24" t="n"/>
      <c r="F167" s="17" t="n"/>
      <c r="H167" s="7" t="n"/>
    </row>
    <row r="168">
      <c r="B168" s="7" t="n"/>
      <c r="E168" s="24" t="n"/>
      <c r="F168" s="17" t="n"/>
      <c r="H168" s="7" t="n"/>
    </row>
    <row r="169">
      <c r="B169" s="7" t="n"/>
      <c r="E169" s="24" t="n"/>
      <c r="F169" s="17" t="n"/>
      <c r="H169" s="7" t="n"/>
    </row>
    <row r="170">
      <c r="B170" s="7" t="n"/>
      <c r="E170" s="24" t="n"/>
      <c r="F170" s="17" t="n"/>
      <c r="H170" s="7" t="n"/>
    </row>
    <row r="171">
      <c r="B171" s="7" t="n"/>
      <c r="E171" s="24" t="n"/>
      <c r="F171" s="17" t="n"/>
      <c r="H171" s="7" t="n"/>
    </row>
    <row r="172">
      <c r="B172" s="7" t="n"/>
      <c r="E172" s="24" t="n"/>
      <c r="F172" s="17" t="n"/>
      <c r="H172" s="7" t="n"/>
    </row>
    <row r="173">
      <c r="B173" s="7" t="n"/>
      <c r="E173" s="24" t="n"/>
      <c r="F173" s="17" t="n"/>
      <c r="H173" s="7" t="n"/>
    </row>
    <row r="174">
      <c r="B174" s="7" t="n"/>
      <c r="E174" s="24" t="n"/>
      <c r="F174" s="17" t="n"/>
      <c r="H174" s="7" t="n"/>
    </row>
    <row r="175">
      <c r="B175" s="7" t="n"/>
      <c r="E175" s="24" t="n"/>
      <c r="F175" s="17" t="n"/>
      <c r="H175" s="7" t="n"/>
    </row>
    <row r="176">
      <c r="B176" s="7" t="n"/>
      <c r="E176" s="24" t="n"/>
      <c r="F176" s="17" t="n"/>
      <c r="H176" s="7" t="n"/>
    </row>
    <row r="177">
      <c r="B177" s="7" t="n"/>
      <c r="E177" s="24" t="n"/>
      <c r="F177" s="17" t="n"/>
      <c r="H177" s="7" t="n"/>
    </row>
    <row r="178">
      <c r="B178" s="7" t="n"/>
      <c r="E178" s="24" t="n"/>
      <c r="F178" s="17" t="n"/>
      <c r="H178" s="7" t="n"/>
    </row>
    <row r="179">
      <c r="B179" s="7" t="n"/>
      <c r="E179" s="24" t="n"/>
      <c r="F179" s="17" t="n"/>
      <c r="H179" s="7" t="n"/>
    </row>
    <row r="180">
      <c r="B180" s="7" t="n"/>
      <c r="E180" s="24" t="n"/>
      <c r="F180" s="17" t="n"/>
      <c r="H180" s="7" t="n"/>
    </row>
    <row r="181">
      <c r="B181" s="7" t="n"/>
      <c r="E181" s="24" t="n"/>
      <c r="F181" s="17" t="n"/>
      <c r="H181" s="7" t="n"/>
    </row>
    <row r="182">
      <c r="B182" s="7" t="n"/>
      <c r="E182" s="24" t="n"/>
      <c r="F182" s="17" t="n"/>
      <c r="H182" s="7" t="n"/>
    </row>
    <row r="183">
      <c r="B183" s="7" t="n"/>
      <c r="E183" s="24" t="n"/>
      <c r="F183" s="17" t="n"/>
      <c r="H183" s="7" t="n"/>
    </row>
    <row r="184">
      <c r="B184" s="7" t="n"/>
      <c r="E184" s="24" t="n"/>
      <c r="F184" s="17" t="n"/>
      <c r="H184" s="7" t="n"/>
    </row>
    <row r="185">
      <c r="B185" s="7" t="n"/>
      <c r="E185" s="24" t="n"/>
      <c r="F185" s="17" t="n"/>
      <c r="H185" s="7" t="n"/>
    </row>
    <row r="186">
      <c r="B186" s="7" t="n"/>
      <c r="E186" s="24" t="n"/>
      <c r="F186" s="17" t="n"/>
      <c r="H186" s="7" t="n"/>
    </row>
    <row r="187">
      <c r="B187" s="7" t="n"/>
      <c r="E187" s="24" t="n"/>
      <c r="F187" s="17" t="n"/>
      <c r="H187" s="7" t="n"/>
    </row>
    <row r="188">
      <c r="B188" s="7" t="n"/>
      <c r="E188" s="24" t="n"/>
      <c r="F188" s="17" t="n"/>
      <c r="H188" s="7" t="n"/>
    </row>
    <row r="189">
      <c r="B189" s="7" t="n"/>
      <c r="E189" s="24" t="n"/>
      <c r="F189" s="17" t="n"/>
      <c r="H189" s="7" t="n"/>
    </row>
    <row r="190">
      <c r="B190" s="7" t="n"/>
      <c r="E190" s="24" t="n"/>
      <c r="F190" s="17" t="n"/>
      <c r="H190" s="7" t="n"/>
    </row>
    <row r="191">
      <c r="B191" s="7" t="n"/>
      <c r="E191" s="24" t="n"/>
      <c r="F191" s="17" t="n"/>
      <c r="H191" s="7" t="n"/>
    </row>
    <row r="192">
      <c r="B192" s="7" t="n"/>
      <c r="E192" s="24" t="n"/>
      <c r="F192" s="17" t="n"/>
      <c r="H192" s="7" t="n"/>
    </row>
    <row r="193">
      <c r="B193" s="7" t="n"/>
      <c r="E193" s="24" t="n"/>
      <c r="F193" s="17" t="n"/>
      <c r="H193" s="7" t="n"/>
    </row>
    <row r="194">
      <c r="B194" s="7" t="n"/>
      <c r="E194" s="24" t="n"/>
      <c r="F194" s="17" t="n"/>
      <c r="H194" s="7" t="n"/>
    </row>
    <row r="195">
      <c r="B195" s="7" t="n"/>
      <c r="E195" s="24" t="n"/>
      <c r="F195" s="17" t="n"/>
      <c r="H195" s="7" t="n"/>
    </row>
    <row r="196">
      <c r="B196" s="7" t="n"/>
      <c r="E196" s="24" t="n"/>
      <c r="F196" s="17" t="n"/>
      <c r="H196" s="7" t="n"/>
    </row>
    <row r="197">
      <c r="B197" s="7" t="n"/>
      <c r="E197" s="24" t="n"/>
      <c r="F197" s="17" t="n"/>
      <c r="H197" s="7" t="n"/>
    </row>
    <row r="198">
      <c r="B198" s="7" t="n"/>
      <c r="E198" s="24" t="n"/>
      <c r="F198" s="17" t="n"/>
      <c r="H198" s="7" t="n"/>
    </row>
    <row r="199">
      <c r="B199" s="7" t="n"/>
      <c r="E199" s="24" t="n"/>
      <c r="F199" s="17" t="n"/>
      <c r="H199" s="7" t="n"/>
    </row>
    <row r="200">
      <c r="B200" s="7" t="n"/>
      <c r="E200" s="24" t="n"/>
      <c r="F200" s="17" t="n"/>
      <c r="H200" s="7" t="n"/>
    </row>
    <row r="201">
      <c r="B201" s="7" t="n"/>
      <c r="E201" s="24" t="n"/>
      <c r="F201" s="17" t="n"/>
      <c r="H201" s="7" t="n"/>
    </row>
    <row r="202">
      <c r="B202" s="7" t="n"/>
      <c r="E202" s="24" t="n"/>
      <c r="F202" s="17" t="n"/>
      <c r="H202" s="7" t="n"/>
    </row>
    <row r="203">
      <c r="B203" s="7" t="n"/>
      <c r="E203" s="24" t="n"/>
      <c r="F203" s="17" t="n"/>
      <c r="H203" s="7" t="n"/>
    </row>
    <row r="204">
      <c r="B204" s="7" t="n"/>
      <c r="E204" s="24" t="n"/>
      <c r="F204" s="17" t="n"/>
      <c r="H204" s="7" t="n"/>
    </row>
    <row r="205">
      <c r="B205" s="7" t="n"/>
      <c r="E205" s="24" t="n"/>
      <c r="F205" s="17" t="n"/>
      <c r="H205" s="7" t="n"/>
    </row>
    <row r="206">
      <c r="B206" s="7" t="n"/>
      <c r="E206" s="24" t="n"/>
      <c r="F206" s="17" t="n"/>
      <c r="H206" s="7" t="n"/>
    </row>
    <row r="207">
      <c r="B207" s="7" t="n"/>
      <c r="E207" s="24" t="n"/>
      <c r="F207" s="17" t="n"/>
      <c r="H207" s="7" t="n"/>
    </row>
    <row r="208">
      <c r="B208" s="7" t="n"/>
      <c r="E208" s="24" t="n"/>
      <c r="F208" s="17" t="n"/>
      <c r="H208" s="7" t="n"/>
    </row>
    <row r="209">
      <c r="B209" s="7" t="n"/>
      <c r="E209" s="24" t="n"/>
      <c r="F209" s="17" t="n"/>
      <c r="H209" s="7" t="n"/>
    </row>
    <row r="210">
      <c r="B210" s="7" t="n"/>
      <c r="E210" s="24" t="n"/>
      <c r="F210" s="17" t="n"/>
      <c r="H210" s="7" t="n"/>
    </row>
    <row r="211">
      <c r="B211" s="7" t="n"/>
      <c r="E211" s="24" t="n"/>
      <c r="F211" s="17" t="n"/>
      <c r="H211" s="7" t="n"/>
    </row>
    <row r="212">
      <c r="B212" s="7" t="n"/>
      <c r="E212" s="24" t="n"/>
      <c r="F212" s="17" t="n"/>
      <c r="H212" s="7" t="n"/>
    </row>
    <row r="213">
      <c r="B213" s="7" t="n"/>
      <c r="E213" s="24" t="n"/>
      <c r="F213" s="17" t="n"/>
      <c r="H213" s="7" t="n"/>
    </row>
    <row r="214">
      <c r="B214" s="7" t="n"/>
      <c r="E214" s="24" t="n"/>
      <c r="F214" s="17" t="n"/>
      <c r="H214" s="7" t="n"/>
    </row>
    <row r="215">
      <c r="B215" s="7" t="n"/>
      <c r="E215" s="24" t="n"/>
      <c r="F215" s="17" t="n"/>
      <c r="H215" s="7" t="n"/>
    </row>
    <row r="216">
      <c r="B216" s="7" t="n"/>
      <c r="E216" s="24" t="n"/>
      <c r="F216" s="17" t="n"/>
      <c r="H216" s="7" t="n"/>
    </row>
    <row r="217">
      <c r="B217" s="7" t="n"/>
      <c r="E217" s="24" t="n"/>
      <c r="F217" s="17" t="n"/>
      <c r="H217" s="7" t="n"/>
    </row>
    <row r="218">
      <c r="B218" s="7" t="n"/>
      <c r="E218" s="24" t="n"/>
      <c r="F218" s="17" t="n"/>
      <c r="H218" s="7" t="n"/>
    </row>
    <row r="219">
      <c r="B219" s="7" t="n"/>
      <c r="E219" s="24" t="n"/>
      <c r="F219" s="17" t="n"/>
      <c r="H219" s="7" t="n"/>
    </row>
    <row r="220">
      <c r="B220" s="7" t="n"/>
      <c r="E220" s="24" t="n"/>
      <c r="F220" s="17" t="n"/>
      <c r="H220" s="7" t="n"/>
    </row>
    <row r="221">
      <c r="B221" s="7" t="n"/>
      <c r="E221" s="24" t="n"/>
      <c r="F221" s="17" t="n"/>
      <c r="H221" s="7" t="n"/>
    </row>
    <row r="222">
      <c r="B222" s="7" t="n"/>
      <c r="E222" s="24" t="n"/>
      <c r="F222" s="17" t="n"/>
      <c r="H222" s="7" t="n"/>
    </row>
    <row r="223">
      <c r="B223" s="7" t="n"/>
      <c r="E223" s="24" t="n"/>
      <c r="F223" s="17" t="n"/>
      <c r="H223" s="7" t="n"/>
    </row>
    <row r="224">
      <c r="B224" s="7" t="n"/>
      <c r="E224" s="24" t="n"/>
      <c r="F224" s="17" t="n"/>
      <c r="H224" s="7" t="n"/>
    </row>
    <row r="225">
      <c r="B225" s="7" t="n"/>
      <c r="E225" s="24" t="n"/>
      <c r="F225" s="17" t="n"/>
      <c r="H225" s="7" t="n"/>
    </row>
    <row r="226">
      <c r="B226" s="7" t="n"/>
      <c r="E226" s="24" t="n"/>
      <c r="F226" s="17" t="n"/>
      <c r="H226" s="7" t="n"/>
    </row>
    <row r="227">
      <c r="B227" s="7" t="n"/>
      <c r="E227" s="24" t="n"/>
      <c r="F227" s="17" t="n"/>
      <c r="H227" s="7" t="n"/>
    </row>
    <row r="228">
      <c r="B228" s="7" t="n"/>
      <c r="E228" s="24" t="n"/>
      <c r="F228" s="17" t="n"/>
      <c r="H228" s="7" t="n"/>
    </row>
    <row r="229">
      <c r="B229" s="7" t="n"/>
      <c r="E229" s="24" t="n"/>
      <c r="F229" s="17" t="n"/>
      <c r="H229" s="7" t="n"/>
    </row>
    <row r="230">
      <c r="B230" s="7" t="n"/>
      <c r="E230" s="24" t="n"/>
      <c r="F230" s="17" t="n"/>
      <c r="H230" s="7" t="n"/>
    </row>
    <row r="231">
      <c r="B231" s="7" t="n"/>
      <c r="E231" s="24" t="n"/>
      <c r="F231" s="17" t="n"/>
      <c r="H231" s="7" t="n"/>
    </row>
    <row r="232">
      <c r="B232" s="7" t="n"/>
      <c r="E232" s="24" t="n"/>
      <c r="F232" s="17" t="n"/>
      <c r="H232" s="7" t="n"/>
    </row>
    <row r="233">
      <c r="B233" s="7" t="n"/>
      <c r="E233" s="24" t="n"/>
      <c r="F233" s="17" t="n"/>
      <c r="H233" s="7" t="n"/>
    </row>
    <row r="234">
      <c r="B234" s="7" t="n"/>
      <c r="E234" s="24" t="n"/>
      <c r="F234" s="17" t="n"/>
      <c r="H234" s="7" t="n"/>
    </row>
    <row r="235">
      <c r="B235" s="7" t="n"/>
      <c r="E235" s="24" t="n"/>
      <c r="F235" s="17" t="n"/>
      <c r="H235" s="7" t="n"/>
    </row>
    <row r="236">
      <c r="B236" s="7" t="n"/>
      <c r="E236" s="24" t="n"/>
      <c r="F236" s="17" t="n"/>
      <c r="H236" s="7" t="n"/>
    </row>
    <row r="237">
      <c r="B237" s="7" t="n"/>
      <c r="E237" s="24" t="n"/>
      <c r="F237" s="17" t="n"/>
      <c r="H237" s="7" t="n"/>
    </row>
    <row r="238">
      <c r="B238" s="7" t="n"/>
      <c r="E238" s="24" t="n"/>
      <c r="F238" s="17" t="n"/>
      <c r="H238" s="7" t="n"/>
    </row>
    <row r="239">
      <c r="B239" s="7" t="n"/>
      <c r="E239" s="24" t="n"/>
      <c r="F239" s="17" t="n"/>
      <c r="H239" s="7" t="n"/>
    </row>
    <row r="240">
      <c r="B240" s="7" t="n"/>
      <c r="E240" s="24" t="n"/>
      <c r="F240" s="17" t="n"/>
      <c r="H240" s="7" t="n"/>
    </row>
    <row r="241">
      <c r="B241" s="7" t="n"/>
      <c r="E241" s="24" t="n"/>
      <c r="F241" s="17" t="n"/>
      <c r="H241" s="7" t="n"/>
    </row>
    <row r="242">
      <c r="B242" s="7" t="n"/>
      <c r="E242" s="24" t="n"/>
      <c r="F242" s="17" t="n"/>
      <c r="H242" s="7" t="n"/>
    </row>
    <row r="243">
      <c r="B243" s="7" t="n"/>
      <c r="E243" s="24" t="n"/>
      <c r="F243" s="17" t="n"/>
      <c r="H243" s="7" t="n"/>
    </row>
    <row r="244">
      <c r="B244" s="7" t="n"/>
      <c r="E244" s="24" t="n"/>
      <c r="F244" s="17" t="n"/>
      <c r="H244" s="7" t="n"/>
    </row>
    <row r="245">
      <c r="B245" s="7" t="n"/>
      <c r="E245" s="24" t="n"/>
      <c r="F245" s="17" t="n"/>
      <c r="H245" s="7" t="n"/>
    </row>
    <row r="246">
      <c r="B246" s="7" t="n"/>
      <c r="E246" s="24" t="n"/>
      <c r="F246" s="17" t="n"/>
      <c r="H246" s="7" t="n"/>
    </row>
    <row r="247">
      <c r="B247" s="7" t="n"/>
      <c r="E247" s="24" t="n"/>
      <c r="F247" s="17" t="n"/>
      <c r="H247" s="7" t="n"/>
    </row>
    <row r="248">
      <c r="B248" s="7" t="n"/>
      <c r="E248" s="24" t="n"/>
      <c r="F248" s="17" t="n"/>
      <c r="H248" s="7" t="n"/>
    </row>
    <row r="249">
      <c r="B249" s="7" t="n"/>
      <c r="E249" s="24" t="n"/>
      <c r="F249" s="17" t="n"/>
      <c r="H249" s="7" t="n"/>
    </row>
    <row r="250">
      <c r="B250" s="7" t="n"/>
      <c r="E250" s="24" t="n"/>
      <c r="F250" s="17" t="n"/>
      <c r="H250" s="7" t="n"/>
    </row>
    <row r="251">
      <c r="B251" s="7" t="n"/>
      <c r="E251" s="24" t="n"/>
      <c r="F251" s="17" t="n"/>
      <c r="H251" s="7" t="n"/>
    </row>
    <row r="252">
      <c r="B252" s="7" t="n"/>
      <c r="E252" s="24" t="n"/>
      <c r="F252" s="17" t="n"/>
      <c r="H252" s="7" t="n"/>
    </row>
    <row r="253">
      <c r="B253" s="7" t="n"/>
      <c r="E253" s="24" t="n"/>
      <c r="F253" s="17" t="n"/>
      <c r="H253" s="7" t="n"/>
    </row>
    <row r="254">
      <c r="B254" s="7" t="n"/>
      <c r="E254" s="24" t="n"/>
      <c r="F254" s="17" t="n"/>
      <c r="H254" s="7" t="n"/>
    </row>
    <row r="255">
      <c r="B255" s="7" t="n"/>
      <c r="E255" s="24" t="n"/>
      <c r="F255" s="17" t="n"/>
      <c r="H255" s="7" t="n"/>
    </row>
    <row r="256">
      <c r="B256" s="7" t="n"/>
      <c r="E256" s="24" t="n"/>
      <c r="F256" s="17" t="n"/>
      <c r="H256" s="7" t="n"/>
    </row>
    <row r="257">
      <c r="B257" s="7" t="n"/>
      <c r="E257" s="24" t="n"/>
      <c r="F257" s="17" t="n"/>
      <c r="H257" s="7" t="n"/>
    </row>
    <row r="258">
      <c r="B258" s="7" t="n"/>
      <c r="E258" s="24" t="n"/>
      <c r="F258" s="17" t="n"/>
      <c r="H258" s="7" t="n"/>
    </row>
    <row r="259">
      <c r="B259" s="7" t="n"/>
      <c r="E259" s="24" t="n"/>
      <c r="F259" s="17" t="n"/>
      <c r="H259" s="7" t="n"/>
    </row>
    <row r="260">
      <c r="B260" s="7" t="n"/>
      <c r="E260" s="24" t="n"/>
      <c r="F260" s="17" t="n"/>
      <c r="H260" s="7" t="n"/>
    </row>
    <row r="261">
      <c r="B261" s="7" t="n"/>
      <c r="E261" s="24" t="n"/>
      <c r="F261" s="17" t="n"/>
      <c r="H261" s="7" t="n"/>
    </row>
    <row r="262">
      <c r="B262" s="7" t="n"/>
      <c r="E262" s="24" t="n"/>
      <c r="F262" s="17" t="n"/>
      <c r="H262" s="7" t="n"/>
    </row>
    <row r="263">
      <c r="B263" s="7" t="n"/>
      <c r="E263" s="24" t="n"/>
      <c r="F263" s="17" t="n"/>
      <c r="H263" s="7" t="n"/>
    </row>
    <row r="264">
      <c r="B264" s="7" t="n"/>
      <c r="E264" s="24" t="n"/>
      <c r="F264" s="17" t="n"/>
      <c r="H264" s="7" t="n"/>
    </row>
    <row r="265">
      <c r="B265" s="7" t="n"/>
      <c r="E265" s="24" t="n"/>
      <c r="F265" s="17" t="n"/>
      <c r="H265" s="7" t="n"/>
    </row>
    <row r="266">
      <c r="B266" s="7" t="n"/>
      <c r="E266" s="24" t="n"/>
      <c r="F266" s="17" t="n"/>
      <c r="H266" s="7" t="n"/>
    </row>
    <row r="267">
      <c r="B267" s="7" t="n"/>
      <c r="E267" s="24" t="n"/>
      <c r="F267" s="17" t="n"/>
      <c r="H267" s="7" t="n"/>
    </row>
    <row r="268">
      <c r="B268" s="7" t="n"/>
      <c r="E268" s="24" t="n"/>
      <c r="F268" s="17" t="n"/>
      <c r="H268" s="7" t="n"/>
    </row>
    <row r="269">
      <c r="B269" s="7" t="n"/>
      <c r="E269" s="24" t="n"/>
      <c r="F269" s="17" t="n"/>
      <c r="H269" s="7" t="n"/>
    </row>
    <row r="270">
      <c r="B270" s="7" t="n"/>
      <c r="E270" s="24" t="n"/>
      <c r="F270" s="17" t="n"/>
      <c r="H270" s="7" t="n"/>
    </row>
    <row r="271">
      <c r="B271" s="7" t="n"/>
      <c r="E271" s="24" t="n"/>
      <c r="F271" s="17" t="n"/>
      <c r="H271" s="7" t="n"/>
    </row>
    <row r="272">
      <c r="B272" s="7" t="n"/>
      <c r="E272" s="24" t="n"/>
      <c r="F272" s="17" t="n"/>
      <c r="H272" s="7" t="n"/>
    </row>
    <row r="273">
      <c r="B273" s="7" t="n"/>
      <c r="E273" s="24" t="n"/>
      <c r="F273" s="17" t="n"/>
      <c r="H273" s="7" t="n"/>
    </row>
    <row r="274">
      <c r="B274" s="7" t="n"/>
      <c r="E274" s="24" t="n"/>
      <c r="F274" s="17" t="n"/>
      <c r="H274" s="7" t="n"/>
    </row>
    <row r="275">
      <c r="B275" s="7" t="n"/>
      <c r="E275" s="24" t="n"/>
      <c r="F275" s="17" t="n"/>
      <c r="H275" s="7" t="n"/>
    </row>
    <row r="276">
      <c r="B276" s="7" t="n"/>
      <c r="E276" s="24" t="n"/>
      <c r="F276" s="17" t="n"/>
      <c r="H276" s="7" t="n"/>
    </row>
    <row r="277">
      <c r="B277" s="7" t="n"/>
      <c r="E277" s="24" t="n"/>
      <c r="F277" s="17" t="n"/>
      <c r="H277" s="7" t="n"/>
    </row>
    <row r="278">
      <c r="B278" s="7" t="n"/>
      <c r="E278" s="24" t="n"/>
      <c r="F278" s="17" t="n"/>
      <c r="H278" s="7" t="n"/>
    </row>
    <row r="279">
      <c r="B279" s="7" t="n"/>
      <c r="E279" s="24" t="n"/>
      <c r="F279" s="17" t="n"/>
      <c r="H279" s="7" t="n"/>
    </row>
    <row r="280">
      <c r="B280" s="7" t="n"/>
      <c r="E280" s="24" t="n"/>
      <c r="F280" s="17" t="n"/>
      <c r="H280" s="7" t="n"/>
    </row>
    <row r="281">
      <c r="B281" s="7" t="n"/>
      <c r="E281" s="24" t="n"/>
      <c r="F281" s="17" t="n"/>
      <c r="H281" s="7" t="n"/>
    </row>
    <row r="282">
      <c r="B282" s="7" t="n"/>
      <c r="E282" s="24" t="n"/>
      <c r="F282" s="17" t="n"/>
      <c r="H282" s="7" t="n"/>
    </row>
    <row r="283">
      <c r="B283" s="7" t="n"/>
      <c r="E283" s="24" t="n"/>
      <c r="F283" s="17" t="n"/>
      <c r="H283" s="7" t="n"/>
    </row>
    <row r="284">
      <c r="B284" s="7" t="n"/>
      <c r="E284" s="24" t="n"/>
      <c r="F284" s="17" t="n"/>
      <c r="H284" s="7" t="n"/>
    </row>
    <row r="285">
      <c r="B285" s="7" t="n"/>
      <c r="E285" s="24" t="n"/>
      <c r="F285" s="17" t="n"/>
      <c r="H285" s="7" t="n"/>
    </row>
    <row r="286">
      <c r="B286" s="7" t="n"/>
      <c r="E286" s="24" t="n"/>
      <c r="F286" s="17" t="n"/>
      <c r="H286" s="7" t="n"/>
    </row>
    <row r="287">
      <c r="B287" s="7" t="n"/>
      <c r="E287" s="24" t="n"/>
      <c r="F287" s="17" t="n"/>
      <c r="H287" s="7" t="n"/>
    </row>
    <row r="288">
      <c r="B288" s="7" t="n"/>
      <c r="E288" s="24" t="n"/>
      <c r="F288" s="17" t="n"/>
      <c r="H288" s="7" t="n"/>
    </row>
    <row r="289">
      <c r="B289" s="7" t="n"/>
      <c r="E289" s="24" t="n"/>
      <c r="F289" s="17" t="n"/>
      <c r="H289" s="7" t="n"/>
    </row>
    <row r="290">
      <c r="B290" s="7" t="n"/>
      <c r="E290" s="24" t="n"/>
      <c r="F290" s="17" t="n"/>
      <c r="H290" s="7" t="n"/>
    </row>
    <row r="291">
      <c r="B291" s="7" t="n"/>
      <c r="E291" s="24" t="n"/>
      <c r="F291" s="17" t="n"/>
      <c r="H291" s="7" t="n"/>
    </row>
    <row r="292">
      <c r="B292" s="7" t="n"/>
      <c r="E292" s="24" t="n"/>
      <c r="F292" s="17" t="n"/>
      <c r="H292" s="7" t="n"/>
    </row>
    <row r="293">
      <c r="B293" s="7" t="n"/>
      <c r="E293" s="24" t="n"/>
      <c r="F293" s="17" t="n"/>
      <c r="H293" s="7" t="n"/>
    </row>
    <row r="294">
      <c r="B294" s="7" t="n"/>
      <c r="E294" s="24" t="n"/>
      <c r="F294" s="17" t="n"/>
      <c r="H294" s="7" t="n"/>
    </row>
    <row r="295">
      <c r="B295" s="7" t="n"/>
      <c r="E295" s="24" t="n"/>
      <c r="F295" s="17" t="n"/>
      <c r="H295" s="7" t="n"/>
    </row>
    <row r="296">
      <c r="B296" s="7" t="n"/>
      <c r="E296" s="24" t="n"/>
      <c r="F296" s="17" t="n"/>
      <c r="H296" s="7" t="n"/>
    </row>
    <row r="297">
      <c r="B297" s="7" t="n"/>
      <c r="E297" s="24" t="n"/>
      <c r="F297" s="17" t="n"/>
      <c r="H297" s="7" t="n"/>
    </row>
    <row r="298">
      <c r="B298" s="7" t="n"/>
      <c r="E298" s="24" t="n"/>
      <c r="F298" s="17" t="n"/>
      <c r="H298" s="7" t="n"/>
    </row>
    <row r="299">
      <c r="B299" s="7" t="n"/>
      <c r="E299" s="24" t="n"/>
      <c r="F299" s="17" t="n"/>
      <c r="H299" s="7" t="n"/>
    </row>
    <row r="300">
      <c r="B300" s="7" t="n"/>
      <c r="E300" s="24" t="n"/>
      <c r="F300" s="17" t="n"/>
      <c r="H300" s="7" t="n"/>
    </row>
    <row r="301">
      <c r="B301" s="7" t="n"/>
      <c r="E301" s="24" t="n"/>
      <c r="F301" s="17" t="n"/>
      <c r="H301" s="7" t="n"/>
    </row>
    <row r="302">
      <c r="B302" s="7" t="n"/>
      <c r="E302" s="24" t="n"/>
      <c r="F302" s="17" t="n"/>
      <c r="H302" s="7" t="n"/>
    </row>
    <row r="303">
      <c r="B303" s="7" t="n"/>
      <c r="E303" s="24" t="n"/>
      <c r="F303" s="17" t="n"/>
      <c r="H303" s="7" t="n"/>
    </row>
    <row r="304">
      <c r="B304" s="7" t="n"/>
      <c r="E304" s="24" t="n"/>
      <c r="F304" s="17" t="n"/>
      <c r="H304" s="7" t="n"/>
    </row>
    <row r="305">
      <c r="B305" s="7" t="n"/>
      <c r="E305" s="24" t="n"/>
      <c r="F305" s="17" t="n"/>
      <c r="H305" s="7" t="n"/>
    </row>
    <row r="306">
      <c r="B306" s="7" t="n"/>
      <c r="E306" s="24" t="n"/>
      <c r="F306" s="17" t="n"/>
      <c r="H306" s="7" t="n"/>
    </row>
    <row r="307">
      <c r="B307" s="7" t="n"/>
      <c r="E307" s="24" t="n"/>
      <c r="F307" s="17" t="n"/>
      <c r="H307" s="7" t="n"/>
    </row>
    <row r="308">
      <c r="B308" s="7" t="n"/>
      <c r="E308" s="24" t="n"/>
      <c r="F308" s="17" t="n"/>
      <c r="H308" s="7" t="n"/>
    </row>
    <row r="309">
      <c r="B309" s="7" t="n"/>
      <c r="E309" s="24" t="n"/>
      <c r="F309" s="17" t="n"/>
      <c r="H309" s="7" t="n"/>
    </row>
    <row r="310">
      <c r="B310" s="7" t="n"/>
      <c r="E310" s="24" t="n"/>
      <c r="F310" s="17" t="n"/>
      <c r="H310" s="7" t="n"/>
    </row>
    <row r="311">
      <c r="B311" s="7" t="n"/>
      <c r="E311" s="24" t="n"/>
      <c r="F311" s="17" t="n"/>
      <c r="H311" s="7" t="n"/>
    </row>
    <row r="312">
      <c r="B312" s="7" t="n"/>
      <c r="E312" s="24" t="n"/>
      <c r="F312" s="17" t="n"/>
      <c r="H312" s="7" t="n"/>
    </row>
    <row r="313">
      <c r="B313" s="7" t="n"/>
      <c r="E313" s="24" t="n"/>
      <c r="F313" s="17" t="n"/>
      <c r="H313" s="7" t="n"/>
    </row>
    <row r="314">
      <c r="B314" s="7" t="n"/>
      <c r="E314" s="24" t="n"/>
      <c r="F314" s="17" t="n"/>
      <c r="H314" s="7" t="n"/>
    </row>
    <row r="315">
      <c r="B315" s="7" t="n"/>
      <c r="E315" s="24" t="n"/>
      <c r="F315" s="17" t="n"/>
      <c r="H315" s="7" t="n"/>
    </row>
    <row r="316">
      <c r="B316" s="7" t="n"/>
      <c r="E316" s="24" t="n"/>
      <c r="F316" s="17" t="n"/>
      <c r="H316" s="7" t="n"/>
    </row>
    <row r="317">
      <c r="B317" s="7" t="n"/>
      <c r="E317" s="24" t="n"/>
      <c r="F317" s="17" t="n"/>
      <c r="H317" s="7" t="n"/>
    </row>
    <row r="318">
      <c r="B318" s="7" t="n"/>
      <c r="E318" s="24" t="n"/>
      <c r="F318" s="17" t="n"/>
      <c r="H318" s="7" t="n"/>
    </row>
    <row r="319">
      <c r="B319" s="7" t="n"/>
      <c r="E319" s="24" t="n"/>
      <c r="F319" s="17" t="n"/>
      <c r="H319" s="7" t="n"/>
    </row>
    <row r="320">
      <c r="B320" s="7" t="n"/>
      <c r="E320" s="24" t="n"/>
      <c r="F320" s="17" t="n"/>
      <c r="H320" s="7" t="n"/>
    </row>
    <row r="321">
      <c r="B321" s="7" t="n"/>
      <c r="E321" s="24" t="n"/>
      <c r="F321" s="17" t="n"/>
      <c r="H321" s="7" t="n"/>
    </row>
    <row r="322">
      <c r="B322" s="7" t="n"/>
      <c r="E322" s="24" t="n"/>
      <c r="F322" s="17" t="n"/>
      <c r="H322" s="7" t="n"/>
    </row>
    <row r="323">
      <c r="B323" s="7" t="n"/>
      <c r="E323" s="24" t="n"/>
      <c r="F323" s="17" t="n"/>
      <c r="H323" s="7" t="n"/>
    </row>
    <row r="324">
      <c r="B324" s="7" t="n"/>
      <c r="E324" s="24" t="n"/>
      <c r="F324" s="17" t="n"/>
      <c r="H324" s="7" t="n"/>
    </row>
    <row r="325">
      <c r="B325" s="7" t="n"/>
      <c r="E325" s="24" t="n"/>
      <c r="F325" s="17" t="n"/>
      <c r="H325" s="7" t="n"/>
    </row>
    <row r="326">
      <c r="B326" s="7" t="n"/>
      <c r="E326" s="24" t="n"/>
      <c r="F326" s="17" t="n"/>
      <c r="H326" s="7" t="n"/>
    </row>
    <row r="327">
      <c r="B327" s="7" t="n"/>
      <c r="E327" s="24" t="n"/>
      <c r="F327" s="17" t="n"/>
      <c r="H327" s="7" t="n"/>
    </row>
    <row r="328">
      <c r="B328" s="7" t="n"/>
      <c r="E328" s="24" t="n"/>
      <c r="F328" s="17" t="n"/>
      <c r="H328" s="7" t="n"/>
    </row>
    <row r="329">
      <c r="B329" s="7" t="n"/>
      <c r="E329" s="24" t="n"/>
      <c r="F329" s="17" t="n"/>
      <c r="H329" s="7" t="n"/>
    </row>
    <row r="330">
      <c r="B330" s="7" t="n"/>
      <c r="E330" s="24" t="n"/>
      <c r="F330" s="17" t="n"/>
      <c r="H330" s="7" t="n"/>
    </row>
    <row r="331">
      <c r="B331" s="7" t="n"/>
      <c r="E331" s="24" t="n"/>
      <c r="F331" s="17" t="n"/>
      <c r="H331" s="7" t="n"/>
    </row>
    <row r="332">
      <c r="B332" s="7" t="n"/>
      <c r="E332" s="24" t="n"/>
      <c r="F332" s="17" t="n"/>
      <c r="H332" s="7" t="n"/>
    </row>
    <row r="333">
      <c r="B333" s="7" t="n"/>
      <c r="E333" s="24" t="n"/>
      <c r="F333" s="17" t="n"/>
      <c r="H333" s="7" t="n"/>
    </row>
    <row r="334">
      <c r="B334" s="7" t="n"/>
      <c r="E334" s="24" t="n"/>
      <c r="F334" s="17" t="n"/>
      <c r="H334" s="7" t="n"/>
    </row>
    <row r="335">
      <c r="B335" s="7" t="n"/>
      <c r="E335" s="24" t="n"/>
      <c r="F335" s="17" t="n"/>
      <c r="H335" s="7" t="n"/>
    </row>
    <row r="336">
      <c r="B336" s="7" t="n"/>
      <c r="E336" s="24" t="n"/>
      <c r="F336" s="17" t="n"/>
      <c r="H336" s="7" t="n"/>
    </row>
    <row r="337">
      <c r="B337" s="7" t="n"/>
      <c r="E337" s="24" t="n"/>
      <c r="F337" s="17" t="n"/>
      <c r="H337" s="7" t="n"/>
    </row>
    <row r="338">
      <c r="B338" s="7" t="n"/>
      <c r="E338" s="24" t="n"/>
      <c r="F338" s="17" t="n"/>
      <c r="H338" s="7" t="n"/>
    </row>
    <row r="339">
      <c r="B339" s="7" t="n"/>
      <c r="E339" s="24" t="n"/>
      <c r="F339" s="17" t="n"/>
      <c r="H339" s="7" t="n"/>
    </row>
    <row r="340">
      <c r="B340" s="7" t="n"/>
      <c r="E340" s="24" t="n"/>
      <c r="F340" s="17" t="n"/>
      <c r="H340" s="7" t="n"/>
    </row>
    <row r="341">
      <c r="B341" s="7" t="n"/>
      <c r="E341" s="24" t="n"/>
      <c r="F341" s="17" t="n"/>
      <c r="H341" s="7" t="n"/>
    </row>
    <row r="342">
      <c r="B342" s="7" t="n"/>
      <c r="E342" s="24" t="n"/>
      <c r="F342" s="17" t="n"/>
      <c r="H342" s="7" t="n"/>
    </row>
    <row r="343">
      <c r="B343" s="7" t="n"/>
      <c r="E343" s="24" t="n"/>
      <c r="F343" s="17" t="n"/>
      <c r="H343" s="7" t="n"/>
    </row>
    <row r="344">
      <c r="B344" s="7" t="n"/>
      <c r="E344" s="24" t="n"/>
      <c r="F344" s="17" t="n"/>
      <c r="H344" s="7" t="n"/>
    </row>
    <row r="345">
      <c r="B345" s="7" t="n"/>
      <c r="E345" s="24" t="n"/>
      <c r="F345" s="17" t="n"/>
      <c r="H345" s="7" t="n"/>
    </row>
    <row r="346">
      <c r="B346" s="7" t="n"/>
      <c r="E346" s="24" t="n"/>
      <c r="F346" s="17" t="n"/>
      <c r="H346" s="7" t="n"/>
    </row>
    <row r="347">
      <c r="B347" s="7" t="n"/>
      <c r="E347" s="24" t="n"/>
      <c r="F347" s="17" t="n"/>
      <c r="H347" s="7" t="n"/>
    </row>
    <row r="348">
      <c r="B348" s="7" t="n"/>
      <c r="E348" s="24" t="n"/>
      <c r="F348" s="17" t="n"/>
      <c r="H348" s="7" t="n"/>
    </row>
    <row r="349">
      <c r="B349" s="7" t="n"/>
      <c r="E349" s="24" t="n"/>
      <c r="F349" s="17" t="n"/>
      <c r="H349" s="7" t="n"/>
    </row>
    <row r="350">
      <c r="B350" s="7" t="n"/>
      <c r="E350" s="24" t="n"/>
      <c r="F350" s="17" t="n"/>
      <c r="H350" s="7" t="n"/>
    </row>
    <row r="351">
      <c r="B351" s="7" t="n"/>
      <c r="E351" s="24" t="n"/>
      <c r="F351" s="17" t="n"/>
      <c r="H351" s="7" t="n"/>
    </row>
    <row r="352">
      <c r="B352" s="7" t="n"/>
      <c r="E352" s="24" t="n"/>
      <c r="F352" s="17" t="n"/>
      <c r="H352" s="7" t="n"/>
    </row>
    <row r="353">
      <c r="B353" s="7" t="n"/>
      <c r="E353" s="24" t="n"/>
      <c r="F353" s="17" t="n"/>
      <c r="H353" s="7" t="n"/>
    </row>
    <row r="354">
      <c r="B354" s="7" t="n"/>
      <c r="E354" s="24" t="n"/>
      <c r="F354" s="17" t="n"/>
      <c r="H354" s="7" t="n"/>
    </row>
    <row r="355">
      <c r="B355" s="7" t="n"/>
      <c r="E355" s="24" t="n"/>
      <c r="F355" s="17" t="n"/>
      <c r="H355" s="7" t="n"/>
    </row>
    <row r="356">
      <c r="B356" s="7" t="n"/>
      <c r="E356" s="24" t="n"/>
      <c r="F356" s="17" t="n"/>
      <c r="H356" s="7" t="n"/>
    </row>
    <row r="357">
      <c r="B357" s="7" t="n"/>
      <c r="E357" s="24" t="n"/>
      <c r="F357" s="17" t="n"/>
      <c r="H357" s="7" t="n"/>
    </row>
    <row r="358">
      <c r="B358" s="7" t="n"/>
      <c r="E358" s="24" t="n"/>
      <c r="F358" s="17" t="n"/>
      <c r="H358" s="7" t="n"/>
    </row>
    <row r="359">
      <c r="B359" s="7" t="n"/>
      <c r="E359" s="24" t="n"/>
      <c r="F359" s="17" t="n"/>
      <c r="H359" s="7" t="n"/>
    </row>
    <row r="360">
      <c r="B360" s="7" t="n"/>
      <c r="E360" s="24" t="n"/>
      <c r="F360" s="17" t="n"/>
      <c r="H360" s="7" t="n"/>
    </row>
    <row r="361">
      <c r="B361" s="7" t="n"/>
      <c r="E361" s="24" t="n"/>
      <c r="F361" s="17" t="n"/>
      <c r="H361" s="7" t="n"/>
    </row>
    <row r="362">
      <c r="B362" s="7" t="n"/>
      <c r="E362" s="24" t="n"/>
      <c r="F362" s="17" t="n"/>
      <c r="H362" s="7" t="n"/>
    </row>
    <row r="363">
      <c r="B363" s="7" t="n"/>
      <c r="E363" s="24" t="n"/>
      <c r="F363" s="17" t="n"/>
      <c r="H363" s="7" t="n"/>
    </row>
    <row r="364">
      <c r="B364" s="7" t="n"/>
      <c r="E364" s="24" t="n"/>
      <c r="F364" s="17" t="n"/>
      <c r="H364" s="7" t="n"/>
    </row>
    <row r="365">
      <c r="B365" s="7" t="n"/>
      <c r="E365" s="24" t="n"/>
      <c r="F365" s="17" t="n"/>
      <c r="H365" s="7" t="n"/>
    </row>
    <row r="366">
      <c r="B366" s="7" t="n"/>
      <c r="E366" s="24" t="n"/>
      <c r="F366" s="17" t="n"/>
      <c r="H366" s="7" t="n"/>
    </row>
    <row r="367">
      <c r="B367" s="7" t="n"/>
      <c r="E367" s="24" t="n"/>
      <c r="F367" s="17" t="n"/>
      <c r="H367" s="7" t="n"/>
    </row>
    <row r="368">
      <c r="B368" s="7" t="n"/>
      <c r="E368" s="24" t="n"/>
      <c r="F368" s="17" t="n"/>
      <c r="H368" s="7" t="n"/>
    </row>
    <row r="369">
      <c r="B369" s="7" t="n"/>
      <c r="E369" s="24" t="n"/>
      <c r="F369" s="17" t="n"/>
      <c r="H369" s="7" t="n"/>
    </row>
    <row r="370">
      <c r="B370" s="7" t="n"/>
      <c r="E370" s="24" t="n"/>
      <c r="F370" s="17" t="n"/>
      <c r="H370" s="7" t="n"/>
    </row>
    <row r="371">
      <c r="B371" s="7" t="n"/>
      <c r="E371" s="24" t="n"/>
      <c r="F371" s="17" t="n"/>
      <c r="H371" s="7" t="n"/>
    </row>
    <row r="372">
      <c r="B372" s="7" t="n"/>
      <c r="E372" s="24" t="n"/>
      <c r="F372" s="17" t="n"/>
      <c r="H372" s="7" t="n"/>
    </row>
    <row r="373">
      <c r="B373" s="7" t="n"/>
      <c r="E373" s="24" t="n"/>
      <c r="F373" s="17" t="n"/>
      <c r="H373" s="7" t="n"/>
    </row>
    <row r="374">
      <c r="B374" s="7" t="n"/>
      <c r="E374" s="24" t="n"/>
      <c r="F374" s="17" t="n"/>
      <c r="H374" s="7" t="n"/>
    </row>
    <row r="375">
      <c r="B375" s="7" t="n"/>
      <c r="E375" s="24" t="n"/>
      <c r="F375" s="17" t="n"/>
      <c r="H375" s="7" t="n"/>
    </row>
    <row r="376">
      <c r="B376" s="7" t="n"/>
      <c r="E376" s="24" t="n"/>
      <c r="F376" s="17" t="n"/>
      <c r="H376" s="7" t="n"/>
    </row>
    <row r="377">
      <c r="B377" s="7" t="n"/>
      <c r="E377" s="24" t="n"/>
      <c r="F377" s="17" t="n"/>
      <c r="H377" s="7" t="n"/>
    </row>
    <row r="378">
      <c r="B378" s="7" t="n"/>
      <c r="E378" s="24" t="n"/>
      <c r="F378" s="17" t="n"/>
      <c r="H378" s="7" t="n"/>
    </row>
    <row r="379">
      <c r="B379" s="7" t="n"/>
      <c r="E379" s="24" t="n"/>
      <c r="F379" s="17" t="n"/>
      <c r="H379" s="7" t="n"/>
    </row>
    <row r="380">
      <c r="B380" s="7" t="n"/>
      <c r="E380" s="24" t="n"/>
      <c r="F380" s="17" t="n"/>
      <c r="H380" s="7" t="n"/>
    </row>
    <row r="381">
      <c r="B381" s="7" t="n"/>
      <c r="E381" s="24" t="n"/>
      <c r="F381" s="17" t="n"/>
      <c r="H381" s="7" t="n"/>
    </row>
    <row r="382">
      <c r="B382" s="7" t="n"/>
      <c r="E382" s="24" t="n"/>
      <c r="F382" s="17" t="n"/>
      <c r="H382" s="7" t="n"/>
    </row>
    <row r="383">
      <c r="B383" s="7" t="n"/>
      <c r="E383" s="24" t="n"/>
      <c r="F383" s="17" t="n"/>
      <c r="H383" s="7" t="n"/>
    </row>
    <row r="384">
      <c r="B384" s="7" t="n"/>
      <c r="E384" s="24" t="n"/>
      <c r="F384" s="17" t="n"/>
      <c r="H384" s="7" t="n"/>
    </row>
    <row r="385">
      <c r="B385" s="7" t="n"/>
      <c r="E385" s="24" t="n"/>
      <c r="F385" s="17" t="n"/>
      <c r="H385" s="7" t="n"/>
    </row>
    <row r="386">
      <c r="B386" s="7" t="n"/>
      <c r="E386" s="24" t="n"/>
      <c r="F386" s="17" t="n"/>
      <c r="H386" s="7" t="n"/>
    </row>
    <row r="387">
      <c r="B387" s="7" t="n"/>
      <c r="E387" s="24" t="n"/>
      <c r="F387" s="17" t="n"/>
      <c r="H387" s="7" t="n"/>
    </row>
    <row r="388">
      <c r="B388" s="7" t="n"/>
      <c r="E388" s="24" t="n"/>
      <c r="F388" s="17" t="n"/>
      <c r="H388" s="7" t="n"/>
    </row>
    <row r="389">
      <c r="B389" s="7" t="n"/>
      <c r="E389" s="24" t="n"/>
      <c r="F389" s="17" t="n"/>
      <c r="H389" s="7" t="n"/>
    </row>
    <row r="390">
      <c r="B390" s="7" t="n"/>
      <c r="E390" s="24" t="n"/>
      <c r="F390" s="17" t="n"/>
      <c r="H390" s="7" t="n"/>
    </row>
    <row r="391">
      <c r="B391" s="7" t="n"/>
      <c r="E391" s="24" t="n"/>
      <c r="F391" s="17" t="n"/>
      <c r="H391" s="7" t="n"/>
    </row>
    <row r="392">
      <c r="B392" s="7" t="n"/>
      <c r="E392" s="24" t="n"/>
      <c r="F392" s="17" t="n"/>
      <c r="H392" s="7" t="n"/>
    </row>
    <row r="393">
      <c r="B393" s="7" t="n"/>
      <c r="E393" s="24" t="n"/>
      <c r="F393" s="17" t="n"/>
      <c r="H393" s="7" t="n"/>
    </row>
    <row r="394">
      <c r="B394" s="7" t="n"/>
      <c r="E394" s="24" t="n"/>
      <c r="F394" s="17" t="n"/>
      <c r="H394" s="7" t="n"/>
    </row>
    <row r="395">
      <c r="B395" s="7" t="n"/>
      <c r="E395" s="24" t="n"/>
      <c r="F395" s="17" t="n"/>
      <c r="H395" s="7" t="n"/>
    </row>
    <row r="396">
      <c r="B396" s="7" t="n"/>
      <c r="E396" s="24" t="n"/>
      <c r="F396" s="17" t="n"/>
      <c r="H396" s="7" t="n"/>
    </row>
    <row r="397">
      <c r="B397" s="7" t="n"/>
      <c r="E397" s="24" t="n"/>
      <c r="F397" s="17" t="n"/>
      <c r="H397" s="7" t="n"/>
    </row>
    <row r="398">
      <c r="B398" s="7" t="n"/>
      <c r="E398" s="24" t="n"/>
      <c r="F398" s="17" t="n"/>
      <c r="H398" s="7" t="n"/>
    </row>
    <row r="399">
      <c r="B399" s="7" t="n"/>
      <c r="E399" s="24" t="n"/>
      <c r="F399" s="17" t="n"/>
      <c r="H399" s="7" t="n"/>
    </row>
    <row r="400">
      <c r="B400" s="7" t="n"/>
      <c r="E400" s="24" t="n"/>
      <c r="F400" s="17" t="n"/>
      <c r="H400" s="7" t="n"/>
    </row>
    <row r="401">
      <c r="B401" s="7" t="n"/>
      <c r="E401" s="24" t="n"/>
      <c r="F401" s="17" t="n"/>
      <c r="H401" s="7" t="n"/>
    </row>
    <row r="402">
      <c r="B402" s="7" t="n"/>
      <c r="E402" s="24" t="n"/>
      <c r="F402" s="17" t="n"/>
      <c r="H402" s="7" t="n"/>
    </row>
    <row r="403">
      <c r="B403" s="7" t="n"/>
      <c r="E403" s="24" t="n"/>
      <c r="F403" s="17" t="n"/>
      <c r="H403" s="7" t="n"/>
    </row>
    <row r="404">
      <c r="B404" s="7" t="n"/>
      <c r="E404" s="24" t="n"/>
      <c r="F404" s="17" t="n"/>
      <c r="H404" s="7" t="n"/>
    </row>
    <row r="405">
      <c r="B405" s="7" t="n"/>
      <c r="E405" s="24" t="n"/>
      <c r="F405" s="17" t="n"/>
      <c r="H405" s="7" t="n"/>
    </row>
    <row r="406">
      <c r="B406" s="7" t="n"/>
      <c r="E406" s="24" t="n"/>
      <c r="F406" s="17" t="n"/>
      <c r="H406" s="7" t="n"/>
    </row>
  </sheetData>
  <autoFilter ref="A6:J406"/>
  <conditionalFormatting sqref="A7:J406">
    <cfRule type="expression" priority="1" dxfId="1" stopIfTrue="1">
      <formula>$G7="Kazanıldı"</formula>
    </cfRule>
    <cfRule type="expression" priority="2" dxfId="2" stopIfTrue="1">
      <formula>$G7="Kaybedildi"</formula>
    </cfRule>
    <cfRule type="expression" priority="3" dxfId="0">
      <formula>AND($G7="Bekliyor",$H7&lt;&gt;"",$H7&lt;TODAY())</formula>
    </cfRule>
  </conditionalFormatting>
  <dataValidations count="2">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G306 G307 G308 G309 G310 G311 G312 G313 G314 G315 G316 G317 G318 G319 G320 G321 G322 G323 G324 G325 G326 G327 G328 G329 G330 G331 G332 G333 G334 G335 G336 G337 G338 G339 G340 G341 G342 G343 G344 G345 G346 G347 G348 G349 G350 G351 G352 G353 G354 G355 G356 G357 G358 G359 G360 G361 G362 G363 G364 G365 G366 G367 G368 G369 G370 G371 G372 G373 G374 G375 G376 G377 G378 G379 G380 G381 G382 G383 G384 G385 G386 G387 G388 G389 G390 G391 G392 G393 G394 G395 G396 G397 G398 G399 G400 G401 G402 G403 G404 G405 G406" showDropDown="0" showInputMessage="0" showErrorMessage="0" allowBlank="1" type="list">
      <formula1>"Bekliyor,Kazanıldı,Kaybedildi,İptal"</formula1>
    </dataValidation>
    <dataValidation sqref="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I291 I292 I293 I294 I295 I296 I297 I298 I299 I300 I301 I302 I303 I304 I305 I306 I307 I308 I309 I310 I311 I312 I313 I314 I315 I316 I317 I318 I319 I320 I321 I322 I323 I324 I325 I326 I327 I328 I329 I330 I331 I332 I333 I334 I335 I336 I337 I338 I339 I340 I341 I342 I343 I344 I345 I346 I347 I348 I349 I350 I351 I352 I353 I354 I355 I356 I357 I358 I359 I360 I361 I362 I363 I364 I365 I366 I367 I368 I369 I370 I371 I372 I373 I374 I375 I376 I377 I378 I379 I380 I381 I382 I383 I384 I385 I386 I387 I388 I389 I390 I391 I392 I393 I394 I395 I396 I397 I398 I399 I400 I401 I402 I403 I404 I405 I406" showDropDown="0" showInputMessage="0" showErrorMessage="0" allowBlank="1" type="list">
      <formula1>"Fiyat,Teslim süresi,Rakip,Proje ertelendi,Cevap yok"</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2026-10-28T13:26:35Z</dcterms:created>
  <dcterms:modified xmlns:dcterms="http://purl.org/dc/terms/" xmlns:xsi="http://www.w3.org/2001/XMLSchema-instance" xsi:type="dcterms:W3CDTF">2026-10-28T13:26:35Z</dcterms:modified>
</cp:coreProperties>
</file>